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72"/>
  </bookViews>
  <sheets>
    <sheet name="СТАРТОВЫЙ ПРОТОКОЛ" sheetId="5" r:id="rId1"/>
    <sheet name="ИНДИВИДУАЛЬНЫЙ ЗАЧЕТ" sheetId="24" r:id="rId2"/>
    <sheet name="КОМАНДНЫЙ ЗАЧЕТ" sheetId="25" r:id="rId3"/>
    <sheet name="сверка ДОУ" sheetId="23" r:id="rId4"/>
  </sheets>
  <calcPr calcId="152511"/>
</workbook>
</file>

<file path=xl/calcChain.xml><?xml version="1.0" encoding="utf-8"?>
<calcChain xmlns="http://schemas.openxmlformats.org/spreadsheetml/2006/main">
  <c r="F32" i="25" l="1"/>
  <c r="G32" i="25" s="1"/>
  <c r="F31" i="25"/>
  <c r="F30" i="25"/>
  <c r="G30" i="25" s="1"/>
  <c r="H58" i="24"/>
  <c r="H50" i="24"/>
  <c r="H34" i="24"/>
  <c r="G33" i="25" l="1"/>
  <c r="G1" i="23"/>
  <c r="H1" i="23" s="1"/>
  <c r="F12" i="25"/>
  <c r="G12" i="25" s="1"/>
  <c r="F11" i="25"/>
  <c r="G11" i="25" s="1"/>
  <c r="F10" i="25"/>
  <c r="F42" i="25"/>
  <c r="F41" i="25"/>
  <c r="G41" i="25" s="1"/>
  <c r="F40" i="25"/>
  <c r="G40" i="25" s="1"/>
  <c r="F69" i="25"/>
  <c r="G69" i="25" s="1"/>
  <c r="F68" i="25"/>
  <c r="F67" i="25"/>
  <c r="F66" i="25"/>
  <c r="G66" i="25" s="1"/>
  <c r="F58" i="25"/>
  <c r="G58" i="25" s="1"/>
  <c r="F57" i="25"/>
  <c r="F56" i="25"/>
  <c r="G56" i="25" s="1"/>
  <c r="F63" i="25"/>
  <c r="F62" i="25"/>
  <c r="G62" i="25" s="1"/>
  <c r="F61" i="25"/>
  <c r="G61" i="25" s="1"/>
  <c r="F17" i="25"/>
  <c r="G17" i="25" s="1"/>
  <c r="F16" i="25"/>
  <c r="G16" i="25" s="1"/>
  <c r="F15" i="25"/>
  <c r="F53" i="25"/>
  <c r="G53" i="25" s="1"/>
  <c r="F52" i="25"/>
  <c r="G52" i="25" s="1"/>
  <c r="F51" i="25"/>
  <c r="F50" i="25"/>
  <c r="F7" i="25"/>
  <c r="G7" i="25" s="1"/>
  <c r="F6" i="25"/>
  <c r="G6" i="25" s="1"/>
  <c r="F5" i="25"/>
  <c r="F27" i="25"/>
  <c r="F26" i="25"/>
  <c r="G26" i="25" s="1"/>
  <c r="F25" i="25"/>
  <c r="G25" i="25" s="1"/>
  <c r="F47" i="25"/>
  <c r="F46" i="25"/>
  <c r="G46" i="25" s="1"/>
  <c r="F45" i="25"/>
  <c r="G45" i="25" s="1"/>
  <c r="F37" i="25"/>
  <c r="G37" i="25" s="1"/>
  <c r="F36" i="25"/>
  <c r="F35" i="25"/>
  <c r="G35" i="25" s="1"/>
  <c r="F22" i="25"/>
  <c r="G22" i="25" s="1"/>
  <c r="F21" i="25"/>
  <c r="G21" i="25" s="1"/>
  <c r="F20" i="25"/>
  <c r="F74" i="25"/>
  <c r="F73" i="25"/>
  <c r="G73" i="25" s="1"/>
  <c r="F72" i="25"/>
  <c r="G72" i="25" s="1"/>
  <c r="H59" i="24"/>
  <c r="H22" i="24"/>
  <c r="H25" i="24"/>
  <c r="H62" i="24"/>
  <c r="H47" i="24"/>
  <c r="H6" i="24"/>
  <c r="H52" i="24"/>
  <c r="H54" i="24"/>
  <c r="H33" i="24"/>
  <c r="H29" i="24"/>
  <c r="H49" i="24"/>
  <c r="H37" i="24"/>
  <c r="H27" i="24"/>
  <c r="H51" i="24"/>
  <c r="H26" i="24"/>
  <c r="H7" i="24"/>
  <c r="H19" i="24"/>
  <c r="H45" i="24"/>
  <c r="H30" i="24"/>
  <c r="H28" i="24"/>
  <c r="H23" i="24"/>
  <c r="H35" i="24"/>
  <c r="H8" i="24"/>
  <c r="H13" i="24"/>
  <c r="H48" i="24"/>
  <c r="H36" i="24"/>
  <c r="H40" i="24"/>
  <c r="H46" i="24"/>
  <c r="H43" i="24"/>
  <c r="H15" i="24"/>
  <c r="H32" i="24"/>
  <c r="H18" i="24"/>
  <c r="H10" i="24"/>
  <c r="H24" i="24"/>
  <c r="H53" i="24"/>
  <c r="H20" i="24"/>
  <c r="H14" i="24"/>
  <c r="H44" i="24"/>
  <c r="H31" i="24"/>
  <c r="H55" i="24"/>
  <c r="H21" i="24"/>
  <c r="H9" i="24"/>
  <c r="G39" i="23"/>
  <c r="H39" i="23" s="1"/>
  <c r="G38" i="23"/>
  <c r="H38" i="23" s="1"/>
  <c r="G37" i="23"/>
  <c r="H37" i="23" s="1"/>
  <c r="G13" i="23"/>
  <c r="H13" i="23" s="1"/>
  <c r="G6" i="23"/>
  <c r="H6" i="23" s="1"/>
  <c r="G19" i="23"/>
  <c r="H19" i="23" s="1"/>
  <c r="G16" i="23"/>
  <c r="H16" i="23" s="1"/>
  <c r="G42" i="23"/>
  <c r="H42" i="23" s="1"/>
  <c r="G26" i="23"/>
  <c r="H26" i="23" s="1"/>
  <c r="G9" i="23"/>
  <c r="H9" i="23" s="1"/>
  <c r="G18" i="23"/>
  <c r="H18" i="23" s="1"/>
  <c r="G8" i="23"/>
  <c r="H8" i="23" s="1"/>
  <c r="G15" i="23"/>
  <c r="H15" i="23" s="1"/>
  <c r="G32" i="23"/>
  <c r="H32" i="23" s="1"/>
  <c r="G3" i="23"/>
  <c r="H3" i="23" s="1"/>
  <c r="G25" i="23"/>
  <c r="H25" i="23" s="1"/>
  <c r="G5" i="23"/>
  <c r="H5" i="23" s="1"/>
  <c r="G36" i="23"/>
  <c r="H36" i="23" s="1"/>
  <c r="G29" i="23"/>
  <c r="H29" i="23" s="1"/>
  <c r="G14" i="23"/>
  <c r="H14" i="23" s="1"/>
  <c r="G28" i="23"/>
  <c r="H28" i="23" s="1"/>
  <c r="G35" i="23"/>
  <c r="H35" i="23" s="1"/>
  <c r="G2" i="23"/>
  <c r="H2" i="23" s="1"/>
  <c r="G17" i="23"/>
  <c r="H17" i="23" s="1"/>
  <c r="G23" i="23"/>
  <c r="H23" i="23" s="1"/>
  <c r="G12" i="23"/>
  <c r="H12" i="23" s="1"/>
  <c r="G11" i="23"/>
  <c r="H11" i="23" s="1"/>
  <c r="G22" i="23"/>
  <c r="H22" i="23" s="1"/>
  <c r="G41" i="23"/>
  <c r="H41" i="23" s="1"/>
  <c r="G40" i="23"/>
  <c r="H40" i="23" s="1"/>
  <c r="G4" i="23"/>
  <c r="H4" i="23" s="1"/>
  <c r="G34" i="23"/>
  <c r="H34" i="23" s="1"/>
  <c r="G33" i="23"/>
  <c r="H33" i="23" s="1"/>
  <c r="G21" i="23"/>
  <c r="H21" i="23" s="1"/>
  <c r="G31" i="23"/>
  <c r="H31" i="23" s="1"/>
  <c r="G24" i="23"/>
  <c r="H24" i="23" s="1"/>
  <c r="G7" i="23"/>
  <c r="H7" i="23" s="1"/>
  <c r="G30" i="23"/>
  <c r="H30" i="23" s="1"/>
  <c r="G20" i="23"/>
  <c r="H20" i="23" s="1"/>
  <c r="G10" i="23"/>
  <c r="H10" i="23" s="1"/>
  <c r="G27" i="23"/>
  <c r="H27" i="23" s="1"/>
  <c r="G43" i="25" l="1"/>
  <c r="G70" i="25"/>
  <c r="G54" i="25"/>
  <c r="G13" i="25"/>
  <c r="G18" i="25"/>
  <c r="G8" i="25"/>
  <c r="G59" i="25"/>
  <c r="G64" i="25"/>
  <c r="G28" i="25"/>
  <c r="G48" i="25"/>
  <c r="G38" i="25"/>
  <c r="G23" i="25"/>
  <c r="G75" i="25"/>
  <c r="B63" i="5" l="1"/>
  <c r="B57" i="5"/>
  <c r="B51" i="5"/>
  <c r="B45" i="5"/>
  <c r="B39" i="5"/>
  <c r="B33" i="5"/>
  <c r="B27" i="5"/>
  <c r="B21" i="5"/>
  <c r="B15" i="5"/>
  <c r="B69" i="5" s="1"/>
</calcChain>
</file>

<file path=xl/sharedStrings.xml><?xml version="1.0" encoding="utf-8"?>
<sst xmlns="http://schemas.openxmlformats.org/spreadsheetml/2006/main" count="924" uniqueCount="133">
  <si>
    <t>1 группа: до 35 лет</t>
  </si>
  <si>
    <t>2 группа: 36 – 45 лет</t>
  </si>
  <si>
    <t>3 группа: 46 – 55 лет</t>
  </si>
  <si>
    <t>4 группа: старше 55 лет</t>
  </si>
  <si>
    <t>группа</t>
  </si>
  <si>
    <t>М</t>
  </si>
  <si>
    <t>Ж</t>
  </si>
  <si>
    <t>пол</t>
  </si>
  <si>
    <t>1м</t>
  </si>
  <si>
    <t>3ж</t>
  </si>
  <si>
    <t>1ж</t>
  </si>
  <si>
    <t>2ж</t>
  </si>
  <si>
    <t>2м</t>
  </si>
  <si>
    <t>МБДОУ д/с № 460</t>
  </si>
  <si>
    <t>Панюшкина Юлия Евгеньевна</t>
  </si>
  <si>
    <t>Волкова Надежда Александровна</t>
  </si>
  <si>
    <t>Мироненко Марина Владимирова</t>
  </si>
  <si>
    <t>МБДОУ д/с № 46</t>
  </si>
  <si>
    <t>Анисимова Юлия Владимировна</t>
  </si>
  <si>
    <t>Тыра Наталья Алексеевна</t>
  </si>
  <si>
    <t>Шмакова Наталья Алексеевна</t>
  </si>
  <si>
    <t>МБДОУ д/с № 59</t>
  </si>
  <si>
    <t>Иваненко Татьяна Владимировна</t>
  </si>
  <si>
    <t>Эрих Ирина Викторовна</t>
  </si>
  <si>
    <t>Колдышева Анна Сергеевна</t>
  </si>
  <si>
    <t>МБДОУ д/с № 117</t>
  </si>
  <si>
    <t>Искандерова Аиша Бахтияр кызы</t>
  </si>
  <si>
    <t>Смолянинова Анна Александровна</t>
  </si>
  <si>
    <t>МКДОУ д/с № 467</t>
  </si>
  <si>
    <t xml:space="preserve">Бескоровайный Николай Петрович </t>
  </si>
  <si>
    <t>Шыдыч Марина Сергеевна</t>
  </si>
  <si>
    <t>МАДОУ д/с 10</t>
  </si>
  <si>
    <t>Сойнова Александра Константиновна</t>
  </si>
  <si>
    <t>Арапова Елена Валерьевна</t>
  </si>
  <si>
    <t>Панова Екатерина Александровна</t>
  </si>
  <si>
    <t>3м</t>
  </si>
  <si>
    <t>МБДОУ д/с № 7</t>
  </si>
  <si>
    <t>Берилло Светлана Валерьевна</t>
  </si>
  <si>
    <t>Куликова Татьяна Николаевна</t>
  </si>
  <si>
    <t>Мещерякова Татьяна Олеговна</t>
  </si>
  <si>
    <t xml:space="preserve">МБДОУ д/с № 330 </t>
  </si>
  <si>
    <t>Сивирилова Елена Илларионовна</t>
  </si>
  <si>
    <t>Власкова Елена Алексеевна</t>
  </si>
  <si>
    <t>Юдаков Евгений Григорьевич</t>
  </si>
  <si>
    <t>МБОУ С (К) НШ №60</t>
  </si>
  <si>
    <t>Леукина Екатерина Николаевна</t>
  </si>
  <si>
    <t>Лонина Наталья Николаевна</t>
  </si>
  <si>
    <t>Матвеева Ольга Анатольевна</t>
  </si>
  <si>
    <t>4ж</t>
  </si>
  <si>
    <t xml:space="preserve">МБДОУ д/с № 175                                                             </t>
  </si>
  <si>
    <t>Казанцев Александр Викторович</t>
  </si>
  <si>
    <t>Турбина Элеонора Витальевна</t>
  </si>
  <si>
    <t>Грекова Олеся Сергеевна</t>
  </si>
  <si>
    <t>МАДОУ д/с № 484</t>
  </si>
  <si>
    <t>Воронова Елена Викторовна</t>
  </si>
  <si>
    <t>Петрова Татьяна Николаевна</t>
  </si>
  <si>
    <t>Матюшина Ольга Михайловна</t>
  </si>
  <si>
    <t>МАДОУ д/с № 101</t>
  </si>
  <si>
    <t>Емелькин Максим Евгеньевич</t>
  </si>
  <si>
    <t>Шулепова Елена Владимировна</t>
  </si>
  <si>
    <t>Овсянникова Юлия Юрьевна</t>
  </si>
  <si>
    <t>МБДОУ д/с № 420</t>
  </si>
  <si>
    <t>Пронь Мария Игоревна</t>
  </si>
  <si>
    <t>Герастевич Елена Евгеньевна</t>
  </si>
  <si>
    <t>Комлева Ольга Константиновна</t>
  </si>
  <si>
    <t>Никитина Виктория Николаевна</t>
  </si>
  <si>
    <t>возраст</t>
  </si>
  <si>
    <t>дорожка</t>
  </si>
  <si>
    <t>I дорожка</t>
  </si>
  <si>
    <t>II дорожка</t>
  </si>
  <si>
    <t>III дорожка</t>
  </si>
  <si>
    <t>VI дорожка</t>
  </si>
  <si>
    <t>МБДОУ д/с № 34</t>
  </si>
  <si>
    <t xml:space="preserve">Попова Виктория Владимировна </t>
  </si>
  <si>
    <t>ИващенкоДанил Дмитриевич</t>
  </si>
  <si>
    <t>Завьялова Людмила Александровна</t>
  </si>
  <si>
    <t>заплыв</t>
  </si>
  <si>
    <t>командный зачет</t>
  </si>
  <si>
    <t>результат</t>
  </si>
  <si>
    <t>ОУ</t>
  </si>
  <si>
    <t>ФИО участников</t>
  </si>
  <si>
    <t>место</t>
  </si>
  <si>
    <t>2 группа: мужчины – 36 – 45 лет</t>
  </si>
  <si>
    <t>1 группа: мужчины – до 35 лет</t>
  </si>
  <si>
    <t>3 группа: мужчины – 46 – 55 лет</t>
  </si>
  <si>
    <t>1 группа: женщины – до 35 лет</t>
  </si>
  <si>
    <t>2 группа: женщины – 36 – 45 лет</t>
  </si>
  <si>
    <t>3 группа: женщины – 46 – 55 лет</t>
  </si>
  <si>
    <t>ЗАПЛЫВ 1</t>
  </si>
  <si>
    <t>ЗАПЛЫВ 2</t>
  </si>
  <si>
    <t>ЗАПЛЫВ 3</t>
  </si>
  <si>
    <t>ЗАПЛЫВ 4</t>
  </si>
  <si>
    <t>ЗАПЛЫВ 5</t>
  </si>
  <si>
    <t>ЗАПЛЫВ 6</t>
  </si>
  <si>
    <t>ЗАПЛЫВ 7</t>
  </si>
  <si>
    <t>ЗАПЛЫВ 8</t>
  </si>
  <si>
    <t>ЗАПЛЫВ 10</t>
  </si>
  <si>
    <t>место в заплыве</t>
  </si>
  <si>
    <t>ЗАПЛЫВ 9</t>
  </si>
  <si>
    <t>Стартовый протокол</t>
  </si>
  <si>
    <t>25 м., в/с.</t>
  </si>
  <si>
    <t>соревнований по плаванию среди работников образовательных организаций Центрального округа г.Новосибирска</t>
  </si>
  <si>
    <t>ДЕТСКИЕ САДЫ</t>
  </si>
  <si>
    <t>ОБЩЕКОМАНДНЫЙ РЕЗУЛЬТАТ</t>
  </si>
  <si>
    <t>ФИО участника</t>
  </si>
  <si>
    <t>Образовательное учреждение</t>
  </si>
  <si>
    <t>4 группа: женщины старше 55 лет</t>
  </si>
  <si>
    <t>из 11</t>
  </si>
  <si>
    <t>ЗАПЛЫВ 11</t>
  </si>
  <si>
    <r>
      <t xml:space="preserve">в общекомандном зачете учитываются </t>
    </r>
    <r>
      <rPr>
        <sz val="12"/>
        <color rgb="FFC00000"/>
        <rFont val="Arial"/>
        <family val="2"/>
        <charset val="204"/>
      </rPr>
      <t xml:space="preserve"> </t>
    </r>
    <r>
      <rPr>
        <b/>
        <sz val="12"/>
        <color rgb="FFC00000"/>
        <rFont val="Arial"/>
        <family val="2"/>
        <charset val="204"/>
      </rPr>
      <t>два лучших результата индивидуальных</t>
    </r>
    <r>
      <rPr>
        <sz val="12"/>
        <rFont val="Arial"/>
        <family val="2"/>
        <charset val="204"/>
      </rPr>
      <t xml:space="preserve"> заплывов</t>
    </r>
  </si>
  <si>
    <t>индивидуальный зачет</t>
  </si>
  <si>
    <t>Цапко Ольга Юрьевна</t>
  </si>
  <si>
    <t>общекомандный зачет</t>
  </si>
  <si>
    <t>МБДОУ д/с №333</t>
  </si>
  <si>
    <t>Ломоносова Светлана Васильевна</t>
  </si>
  <si>
    <t>Филимонова Виктория Леонидовна</t>
  </si>
  <si>
    <t>Пиманов Александр Владимирович</t>
  </si>
  <si>
    <t>неявка</t>
  </si>
  <si>
    <t>Калинина</t>
  </si>
  <si>
    <t>1 место</t>
  </si>
  <si>
    <t>2 место</t>
  </si>
  <si>
    <t>3 место</t>
  </si>
  <si>
    <t>4 место</t>
  </si>
  <si>
    <t>5 место</t>
  </si>
  <si>
    <t>6 место</t>
  </si>
  <si>
    <t>7 место</t>
  </si>
  <si>
    <t>8 место</t>
  </si>
  <si>
    <t>9 место</t>
  </si>
  <si>
    <t>10 место</t>
  </si>
  <si>
    <t>11 место</t>
  </si>
  <si>
    <t>12 место</t>
  </si>
  <si>
    <t>13 место</t>
  </si>
  <si>
    <t>14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</si>
</sst>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color rgb="FFC00000"/>
      <name val="Arial"/>
      <family val="2"/>
      <charset val="204"/>
    </font>
    <font>
      <b/>
      <sz val="12"/>
      <color rgb="FFC00000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C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/>
    <xf numFmtId="0" fontId="0" fillId="2" borderId="0" xfId="0" applyFill="1"/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1" fontId="8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 horizontal="left" indent="1"/>
    </xf>
    <xf numFmtId="14" fontId="6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4" fontId="10" fillId="2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1" fontId="1" fillId="0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 wrapText="1" readingOrder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2" fontId="8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 readingOrder="1"/>
    </xf>
    <xf numFmtId="2" fontId="16" fillId="2" borderId="1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right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2" fontId="18" fillId="0" borderId="0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zoomScaleNormal="100" workbookViewId="0">
      <pane ySplit="8" topLeftCell="A9" activePane="bottomLeft" state="frozen"/>
      <selection pane="bottomLeft" activeCell="I115" sqref="I115"/>
    </sheetView>
  </sheetViews>
  <sheetFormatPr defaultRowHeight="12.75" x14ac:dyDescent="0.25"/>
  <cols>
    <col min="1" max="1" width="18.85546875" style="8" customWidth="1"/>
    <col min="2" max="2" width="34.85546875" style="8" bestFit="1" customWidth="1"/>
    <col min="3" max="4" width="9.28515625" style="9" customWidth="1"/>
    <col min="5" max="5" width="9.140625" style="9" customWidth="1"/>
    <col min="6" max="7" width="11.140625" style="9" customWidth="1"/>
    <col min="8" max="8" width="10.42578125" style="71" bestFit="1" customWidth="1"/>
    <col min="9" max="16384" width="9.140625" style="8"/>
  </cols>
  <sheetData>
    <row r="1" spans="1:11" s="30" customFormat="1" ht="18" x14ac:dyDescent="0.25">
      <c r="A1" s="73" t="s">
        <v>102</v>
      </c>
      <c r="B1" s="73"/>
      <c r="C1" s="73"/>
      <c r="D1" s="73"/>
      <c r="E1" s="73"/>
      <c r="F1" s="73"/>
      <c r="G1" s="73"/>
      <c r="H1" s="73"/>
      <c r="I1" s="59"/>
      <c r="J1" s="29"/>
    </row>
    <row r="2" spans="1:11" s="30" customFormat="1" ht="6" customHeight="1" x14ac:dyDescent="0.25">
      <c r="A2" s="73"/>
      <c r="B2" s="73"/>
      <c r="C2" s="73"/>
      <c r="D2" s="73"/>
      <c r="E2" s="73"/>
      <c r="F2" s="73"/>
      <c r="G2" s="73"/>
      <c r="H2" s="73"/>
      <c r="I2" s="34"/>
      <c r="J2" s="29"/>
    </row>
    <row r="3" spans="1:11" s="32" customFormat="1" ht="18" x14ac:dyDescent="0.25">
      <c r="A3" s="74" t="s">
        <v>99</v>
      </c>
      <c r="B3" s="74"/>
      <c r="C3" s="74"/>
      <c r="D3" s="74"/>
      <c r="E3" s="74"/>
      <c r="F3" s="74"/>
      <c r="G3" s="74"/>
      <c r="H3" s="74"/>
      <c r="I3" s="37"/>
      <c r="J3" s="37"/>
      <c r="K3" s="36"/>
    </row>
    <row r="4" spans="1:11" s="32" customFormat="1" ht="38.25" customHeight="1" x14ac:dyDescent="0.25">
      <c r="A4" s="75" t="s">
        <v>101</v>
      </c>
      <c r="B4" s="75"/>
      <c r="C4" s="75"/>
      <c r="D4" s="75"/>
      <c r="E4" s="75"/>
      <c r="F4" s="75"/>
      <c r="G4" s="75"/>
      <c r="H4" s="75"/>
      <c r="I4" s="56"/>
      <c r="J4" s="31"/>
      <c r="K4" s="35"/>
    </row>
    <row r="5" spans="1:11" s="32" customFormat="1" ht="18.75" customHeight="1" x14ac:dyDescent="0.25">
      <c r="A5" s="38" t="s">
        <v>100</v>
      </c>
      <c r="B5" s="39"/>
      <c r="C5" s="40"/>
      <c r="D5" s="34"/>
      <c r="E5" s="41"/>
      <c r="F5" s="41"/>
      <c r="G5" s="42"/>
      <c r="H5" s="62"/>
      <c r="I5" s="34"/>
      <c r="J5" s="29"/>
      <c r="K5" s="35" t="s">
        <v>0</v>
      </c>
    </row>
    <row r="6" spans="1:11" s="32" customFormat="1" ht="18.75" customHeight="1" x14ac:dyDescent="0.25">
      <c r="A6" s="43">
        <v>45003</v>
      </c>
      <c r="B6" s="44"/>
      <c r="C6" s="40"/>
      <c r="D6" s="34"/>
      <c r="E6" s="41"/>
      <c r="F6" s="41"/>
      <c r="G6" s="42"/>
      <c r="H6" s="62"/>
      <c r="I6" s="34"/>
      <c r="J6" s="29"/>
      <c r="K6" s="35" t="s">
        <v>1</v>
      </c>
    </row>
    <row r="7" spans="1:11" s="32" customFormat="1" ht="18.75" customHeight="1" x14ac:dyDescent="0.25">
      <c r="A7" s="43"/>
      <c r="B7" s="44"/>
      <c r="C7" s="40"/>
      <c r="D7" s="34"/>
      <c r="E7" s="41"/>
      <c r="F7" s="41"/>
      <c r="G7" s="42"/>
      <c r="H7" s="62"/>
      <c r="I7" s="34"/>
      <c r="J7" s="29"/>
      <c r="K7" s="35" t="s">
        <v>2</v>
      </c>
    </row>
    <row r="8" spans="1:11" s="27" customFormat="1" ht="25.5" x14ac:dyDescent="0.2">
      <c r="A8" s="49" t="s">
        <v>79</v>
      </c>
      <c r="B8" s="28" t="s">
        <v>80</v>
      </c>
      <c r="C8" s="25" t="s">
        <v>66</v>
      </c>
      <c r="D8" s="25" t="s">
        <v>4</v>
      </c>
      <c r="E8" s="25" t="s">
        <v>7</v>
      </c>
      <c r="F8" s="25" t="s">
        <v>67</v>
      </c>
      <c r="G8" s="26" t="s">
        <v>97</v>
      </c>
      <c r="H8" s="63" t="s">
        <v>78</v>
      </c>
      <c r="I8" s="25"/>
      <c r="K8" s="45" t="s">
        <v>3</v>
      </c>
    </row>
    <row r="9" spans="1:11" s="3" customFormat="1" ht="15.75" x14ac:dyDescent="0.25">
      <c r="A9" s="11" t="s">
        <v>88</v>
      </c>
      <c r="B9" s="7" t="s">
        <v>107</v>
      </c>
      <c r="G9" s="4"/>
      <c r="H9" s="64"/>
    </row>
    <row r="10" spans="1:11" ht="18" customHeight="1" x14ac:dyDescent="0.25">
      <c r="A10" s="12" t="s">
        <v>13</v>
      </c>
      <c r="B10" s="5" t="s">
        <v>14</v>
      </c>
      <c r="C10" s="16">
        <v>23</v>
      </c>
      <c r="D10" s="13" t="s">
        <v>10</v>
      </c>
      <c r="E10" s="13" t="s">
        <v>6</v>
      </c>
      <c r="F10" s="13" t="s">
        <v>68</v>
      </c>
      <c r="G10" s="13"/>
      <c r="H10" s="70">
        <v>26.05</v>
      </c>
    </row>
    <row r="11" spans="1:11" ht="18" customHeight="1" x14ac:dyDescent="0.25">
      <c r="A11" s="12" t="s">
        <v>31</v>
      </c>
      <c r="B11" s="12" t="s">
        <v>34</v>
      </c>
      <c r="C11" s="47">
        <v>27</v>
      </c>
      <c r="D11" s="13" t="s">
        <v>10</v>
      </c>
      <c r="E11" s="13" t="s">
        <v>6</v>
      </c>
      <c r="F11" s="13" t="s">
        <v>69</v>
      </c>
      <c r="G11" s="13"/>
      <c r="H11" s="70">
        <v>35.270000000000003</v>
      </c>
    </row>
    <row r="12" spans="1:11" ht="18" customHeight="1" x14ac:dyDescent="0.25">
      <c r="A12" s="12" t="s">
        <v>25</v>
      </c>
      <c r="B12" s="12" t="s">
        <v>26</v>
      </c>
      <c r="C12" s="47">
        <v>31</v>
      </c>
      <c r="D12" s="13" t="s">
        <v>10</v>
      </c>
      <c r="E12" s="13" t="s">
        <v>6</v>
      </c>
      <c r="F12" s="13" t="s">
        <v>70</v>
      </c>
      <c r="G12" s="13"/>
      <c r="H12" s="70">
        <v>42.1</v>
      </c>
    </row>
    <row r="13" spans="1:11" ht="18" customHeight="1" x14ac:dyDescent="0.25">
      <c r="A13" s="12" t="s">
        <v>61</v>
      </c>
      <c r="B13" s="12" t="s">
        <v>65</v>
      </c>
      <c r="C13" s="47">
        <v>32</v>
      </c>
      <c r="D13" s="13" t="s">
        <v>10</v>
      </c>
      <c r="E13" s="13" t="s">
        <v>6</v>
      </c>
      <c r="F13" s="13" t="s">
        <v>71</v>
      </c>
      <c r="G13" s="13"/>
      <c r="H13" s="70">
        <v>32.14</v>
      </c>
    </row>
    <row r="15" spans="1:11" s="6" customFormat="1" ht="15.75" x14ac:dyDescent="0.25">
      <c r="A15" s="11" t="s">
        <v>89</v>
      </c>
      <c r="B15" s="6" t="str">
        <f>B9</f>
        <v>из 11</v>
      </c>
      <c r="C15" s="2"/>
      <c r="D15" s="2"/>
      <c r="E15" s="2"/>
      <c r="F15" s="3"/>
      <c r="G15" s="4"/>
      <c r="H15" s="64"/>
    </row>
    <row r="16" spans="1:11" ht="18" customHeight="1" x14ac:dyDescent="0.25">
      <c r="A16" s="12" t="s">
        <v>21</v>
      </c>
      <c r="B16" s="5" t="s">
        <v>22</v>
      </c>
      <c r="C16" s="47">
        <v>36</v>
      </c>
      <c r="D16" s="13" t="s">
        <v>11</v>
      </c>
      <c r="E16" s="13" t="s">
        <v>6</v>
      </c>
      <c r="F16" s="13" t="s">
        <v>68</v>
      </c>
      <c r="G16" s="13"/>
      <c r="H16" s="70">
        <v>25.85</v>
      </c>
    </row>
    <row r="17" spans="1:8" ht="18" customHeight="1" x14ac:dyDescent="0.25">
      <c r="A17" s="12" t="s">
        <v>53</v>
      </c>
      <c r="B17" s="12" t="s">
        <v>56</v>
      </c>
      <c r="C17" s="47">
        <v>36</v>
      </c>
      <c r="D17" s="13" t="s">
        <v>11</v>
      </c>
      <c r="E17" s="13" t="s">
        <v>6</v>
      </c>
      <c r="F17" s="13" t="s">
        <v>69</v>
      </c>
      <c r="G17" s="13"/>
      <c r="H17" s="70">
        <v>21.04</v>
      </c>
    </row>
    <row r="18" spans="1:8" ht="18" customHeight="1" x14ac:dyDescent="0.25">
      <c r="A18" s="12" t="s">
        <v>17</v>
      </c>
      <c r="B18" s="5" t="s">
        <v>18</v>
      </c>
      <c r="C18" s="16">
        <v>37</v>
      </c>
      <c r="D18" s="13" t="s">
        <v>11</v>
      </c>
      <c r="E18" s="13" t="s">
        <v>6</v>
      </c>
      <c r="F18" s="13" t="s">
        <v>70</v>
      </c>
      <c r="G18" s="13"/>
      <c r="H18" s="70">
        <v>28.24</v>
      </c>
    </row>
    <row r="19" spans="1:8" ht="18" customHeight="1" x14ac:dyDescent="0.25">
      <c r="A19" s="12" t="s">
        <v>21</v>
      </c>
      <c r="B19" s="12" t="s">
        <v>24</v>
      </c>
      <c r="C19" s="47">
        <v>37</v>
      </c>
      <c r="D19" s="13" t="s">
        <v>11</v>
      </c>
      <c r="E19" s="13" t="s">
        <v>6</v>
      </c>
      <c r="F19" s="13" t="s">
        <v>71</v>
      </c>
      <c r="G19" s="13"/>
      <c r="H19" s="70" t="s">
        <v>117</v>
      </c>
    </row>
    <row r="21" spans="1:8" s="6" customFormat="1" ht="15.75" x14ac:dyDescent="0.25">
      <c r="A21" s="11" t="s">
        <v>90</v>
      </c>
      <c r="B21" s="6" t="str">
        <f>B9</f>
        <v>из 11</v>
      </c>
      <c r="C21" s="2"/>
      <c r="D21" s="2"/>
      <c r="E21" s="2"/>
      <c r="F21" s="3"/>
      <c r="G21" s="4"/>
      <c r="H21" s="64"/>
    </row>
    <row r="22" spans="1:8" ht="18" customHeight="1" x14ac:dyDescent="0.25">
      <c r="A22" s="12" t="s">
        <v>61</v>
      </c>
      <c r="B22" s="12" t="s">
        <v>64</v>
      </c>
      <c r="C22" s="47">
        <v>37</v>
      </c>
      <c r="D22" s="13" t="s">
        <v>11</v>
      </c>
      <c r="E22" s="13" t="s">
        <v>6</v>
      </c>
      <c r="F22" s="13" t="s">
        <v>68</v>
      </c>
      <c r="G22" s="13"/>
      <c r="H22" s="70">
        <v>54.03</v>
      </c>
    </row>
    <row r="23" spans="1:8" s="9" customFormat="1" ht="18" customHeight="1" x14ac:dyDescent="0.25">
      <c r="A23" s="12" t="s">
        <v>36</v>
      </c>
      <c r="B23" s="12" t="s">
        <v>38</v>
      </c>
      <c r="C23" s="47">
        <v>38</v>
      </c>
      <c r="D23" s="13" t="s">
        <v>11</v>
      </c>
      <c r="E23" s="13" t="s">
        <v>6</v>
      </c>
      <c r="F23" s="13" t="s">
        <v>69</v>
      </c>
      <c r="G23" s="13"/>
      <c r="H23" s="70">
        <v>28.07</v>
      </c>
    </row>
    <row r="24" spans="1:8" s="9" customFormat="1" ht="18" customHeight="1" x14ac:dyDescent="0.25">
      <c r="A24" s="12" t="s">
        <v>36</v>
      </c>
      <c r="B24" s="12" t="s">
        <v>37</v>
      </c>
      <c r="C24" s="47">
        <v>39</v>
      </c>
      <c r="D24" s="13" t="s">
        <v>11</v>
      </c>
      <c r="E24" s="13" t="s">
        <v>6</v>
      </c>
      <c r="F24" s="13" t="s">
        <v>70</v>
      </c>
      <c r="G24" s="13"/>
      <c r="H24" s="70">
        <v>32.130000000000003</v>
      </c>
    </row>
    <row r="25" spans="1:8" s="9" customFormat="1" ht="18" customHeight="1" x14ac:dyDescent="0.25">
      <c r="A25" s="12" t="s">
        <v>57</v>
      </c>
      <c r="B25" s="12" t="s">
        <v>60</v>
      </c>
      <c r="C25" s="47">
        <v>39</v>
      </c>
      <c r="D25" s="13" t="s">
        <v>11</v>
      </c>
      <c r="E25" s="13" t="s">
        <v>6</v>
      </c>
      <c r="F25" s="13" t="s">
        <v>71</v>
      </c>
      <c r="G25" s="13"/>
      <c r="H25" s="70">
        <v>29.64</v>
      </c>
    </row>
    <row r="26" spans="1:8" s="9" customFormat="1" x14ac:dyDescent="0.25">
      <c r="A26" s="8"/>
      <c r="B26" s="8"/>
      <c r="H26" s="71"/>
    </row>
    <row r="27" spans="1:8" s="2" customFormat="1" ht="15.75" x14ac:dyDescent="0.25">
      <c r="A27" s="11" t="s">
        <v>91</v>
      </c>
      <c r="B27" s="6" t="str">
        <f>B9</f>
        <v>из 11</v>
      </c>
      <c r="F27" s="3"/>
      <c r="G27" s="4"/>
      <c r="H27" s="64"/>
    </row>
    <row r="28" spans="1:8" s="9" customFormat="1" ht="18" customHeight="1" x14ac:dyDescent="0.25">
      <c r="A28" s="12" t="s">
        <v>28</v>
      </c>
      <c r="B28" s="12" t="s">
        <v>27</v>
      </c>
      <c r="C28" s="47">
        <v>40</v>
      </c>
      <c r="D28" s="13" t="s">
        <v>11</v>
      </c>
      <c r="E28" s="13" t="s">
        <v>6</v>
      </c>
      <c r="F28" s="13" t="s">
        <v>68</v>
      </c>
      <c r="G28" s="13"/>
      <c r="H28" s="70">
        <v>24.34</v>
      </c>
    </row>
    <row r="29" spans="1:8" s="9" customFormat="1" ht="18" customHeight="1" x14ac:dyDescent="0.25">
      <c r="A29" s="12" t="s">
        <v>28</v>
      </c>
      <c r="B29" s="12" t="s">
        <v>30</v>
      </c>
      <c r="C29" s="47">
        <v>40</v>
      </c>
      <c r="D29" s="13" t="s">
        <v>11</v>
      </c>
      <c r="E29" s="13" t="s">
        <v>6</v>
      </c>
      <c r="F29" s="13" t="s">
        <v>69</v>
      </c>
      <c r="G29" s="13"/>
      <c r="H29" s="70">
        <v>22.14</v>
      </c>
    </row>
    <row r="30" spans="1:8" s="9" customFormat="1" ht="18" customHeight="1" x14ac:dyDescent="0.25">
      <c r="A30" s="12" t="s">
        <v>61</v>
      </c>
      <c r="B30" s="12" t="s">
        <v>62</v>
      </c>
      <c r="C30" s="47">
        <v>40</v>
      </c>
      <c r="D30" s="13" t="s">
        <v>11</v>
      </c>
      <c r="E30" s="13" t="s">
        <v>6</v>
      </c>
      <c r="F30" s="13" t="s">
        <v>70</v>
      </c>
      <c r="G30" s="13"/>
      <c r="H30" s="70">
        <v>23.64</v>
      </c>
    </row>
    <row r="31" spans="1:8" s="9" customFormat="1" ht="18" customHeight="1" x14ac:dyDescent="0.25">
      <c r="A31" s="12" t="s">
        <v>49</v>
      </c>
      <c r="B31" s="12" t="s">
        <v>51</v>
      </c>
      <c r="C31" s="47">
        <v>41</v>
      </c>
      <c r="D31" s="13" t="s">
        <v>11</v>
      </c>
      <c r="E31" s="13" t="s">
        <v>6</v>
      </c>
      <c r="F31" s="13" t="s">
        <v>71</v>
      </c>
      <c r="G31" s="13"/>
      <c r="H31" s="70">
        <v>15.55</v>
      </c>
    </row>
    <row r="32" spans="1:8" s="9" customFormat="1" ht="15.75" x14ac:dyDescent="0.25">
      <c r="A32" s="6"/>
      <c r="B32" s="8"/>
      <c r="H32" s="71"/>
    </row>
    <row r="33" spans="1:8" s="2" customFormat="1" ht="15.75" x14ac:dyDescent="0.25">
      <c r="A33" s="11" t="s">
        <v>92</v>
      </c>
      <c r="B33" s="6" t="str">
        <f>B9</f>
        <v>из 11</v>
      </c>
      <c r="F33" s="3"/>
      <c r="G33" s="4"/>
      <c r="H33" s="64"/>
    </row>
    <row r="34" spans="1:8" s="9" customFormat="1" ht="18" customHeight="1" x14ac:dyDescent="0.25">
      <c r="A34" s="12" t="s">
        <v>49</v>
      </c>
      <c r="B34" s="12" t="s">
        <v>52</v>
      </c>
      <c r="C34" s="47">
        <v>41</v>
      </c>
      <c r="D34" s="13" t="s">
        <v>11</v>
      </c>
      <c r="E34" s="13" t="s">
        <v>6</v>
      </c>
      <c r="F34" s="13" t="s">
        <v>68</v>
      </c>
      <c r="G34" s="13"/>
      <c r="H34" s="70">
        <v>31.73</v>
      </c>
    </row>
    <row r="35" spans="1:8" s="9" customFormat="1" ht="18" customHeight="1" x14ac:dyDescent="0.25">
      <c r="A35" s="12" t="s">
        <v>61</v>
      </c>
      <c r="B35" s="12" t="s">
        <v>63</v>
      </c>
      <c r="C35" s="47">
        <v>41</v>
      </c>
      <c r="D35" s="13" t="s">
        <v>11</v>
      </c>
      <c r="E35" s="13" t="s">
        <v>6</v>
      </c>
      <c r="F35" s="13" t="s">
        <v>69</v>
      </c>
      <c r="G35" s="13"/>
      <c r="H35" s="70">
        <v>26.37</v>
      </c>
    </row>
    <row r="36" spans="1:8" s="10" customFormat="1" ht="18" customHeight="1" x14ac:dyDescent="0.25">
      <c r="A36" s="14" t="s">
        <v>72</v>
      </c>
      <c r="B36" s="14" t="s">
        <v>75</v>
      </c>
      <c r="C36" s="46">
        <v>41</v>
      </c>
      <c r="D36" s="15" t="s">
        <v>11</v>
      </c>
      <c r="E36" s="15" t="s">
        <v>6</v>
      </c>
      <c r="F36" s="13" t="s">
        <v>70</v>
      </c>
      <c r="G36" s="13"/>
      <c r="H36" s="72" t="s">
        <v>117</v>
      </c>
    </row>
    <row r="37" spans="1:8" s="9" customFormat="1" ht="18" customHeight="1" x14ac:dyDescent="0.25">
      <c r="A37" s="12" t="s">
        <v>31</v>
      </c>
      <c r="B37" s="12" t="s">
        <v>32</v>
      </c>
      <c r="C37" s="47">
        <v>42</v>
      </c>
      <c r="D37" s="13" t="s">
        <v>11</v>
      </c>
      <c r="E37" s="13" t="s">
        <v>6</v>
      </c>
      <c r="F37" s="13" t="s">
        <v>71</v>
      </c>
      <c r="G37" s="13"/>
      <c r="H37" s="70">
        <v>21.71</v>
      </c>
    </row>
    <row r="38" spans="1:8" s="9" customFormat="1" x14ac:dyDescent="0.25">
      <c r="A38" s="8"/>
      <c r="B38" s="1"/>
      <c r="H38" s="71"/>
    </row>
    <row r="39" spans="1:8" s="2" customFormat="1" ht="15.75" x14ac:dyDescent="0.25">
      <c r="A39" s="11" t="s">
        <v>93</v>
      </c>
      <c r="B39" s="6" t="str">
        <f>B9</f>
        <v>из 11</v>
      </c>
      <c r="F39" s="3"/>
      <c r="G39" s="4"/>
      <c r="H39" s="64"/>
    </row>
    <row r="40" spans="1:8" s="9" customFormat="1" ht="18" customHeight="1" x14ac:dyDescent="0.25">
      <c r="A40" s="12" t="s">
        <v>36</v>
      </c>
      <c r="B40" s="48" t="s">
        <v>111</v>
      </c>
      <c r="C40" s="47">
        <v>50</v>
      </c>
      <c r="D40" s="13" t="s">
        <v>9</v>
      </c>
      <c r="E40" s="13" t="s">
        <v>6</v>
      </c>
      <c r="F40" s="13" t="s">
        <v>68</v>
      </c>
      <c r="G40" s="13"/>
      <c r="H40" s="70">
        <v>33.69</v>
      </c>
    </row>
    <row r="41" spans="1:8" ht="18" customHeight="1" x14ac:dyDescent="0.25">
      <c r="A41" s="12" t="s">
        <v>13</v>
      </c>
      <c r="B41" s="5" t="s">
        <v>15</v>
      </c>
      <c r="C41" s="16">
        <v>45</v>
      </c>
      <c r="D41" s="13" t="s">
        <v>11</v>
      </c>
      <c r="E41" s="13" t="s">
        <v>6</v>
      </c>
      <c r="F41" s="13" t="s">
        <v>69</v>
      </c>
      <c r="G41" s="13"/>
      <c r="H41" s="70">
        <v>25.69</v>
      </c>
    </row>
    <row r="42" spans="1:8" s="9" customFormat="1" ht="18" customHeight="1" x14ac:dyDescent="0.25">
      <c r="A42" s="12" t="s">
        <v>40</v>
      </c>
      <c r="B42" s="12" t="s">
        <v>42</v>
      </c>
      <c r="C42" s="47">
        <v>46</v>
      </c>
      <c r="D42" s="13" t="s">
        <v>9</v>
      </c>
      <c r="E42" s="13" t="s">
        <v>6</v>
      </c>
      <c r="F42" s="13" t="s">
        <v>70</v>
      </c>
      <c r="G42" s="13"/>
      <c r="H42" s="70">
        <v>20.7</v>
      </c>
    </row>
    <row r="43" spans="1:8" s="9" customFormat="1" ht="18" customHeight="1" x14ac:dyDescent="0.25">
      <c r="A43" s="12" t="s">
        <v>13</v>
      </c>
      <c r="B43" s="5" t="s">
        <v>16</v>
      </c>
      <c r="C43" s="16">
        <v>47</v>
      </c>
      <c r="D43" s="13" t="s">
        <v>9</v>
      </c>
      <c r="E43" s="13" t="s">
        <v>6</v>
      </c>
      <c r="F43" s="13" t="s">
        <v>71</v>
      </c>
      <c r="G43" s="13"/>
      <c r="H43" s="70">
        <v>28.13</v>
      </c>
    </row>
    <row r="44" spans="1:8" s="9" customFormat="1" x14ac:dyDescent="0.25">
      <c r="A44" s="8"/>
      <c r="B44" s="1"/>
      <c r="C44" s="55"/>
      <c r="H44" s="71"/>
    </row>
    <row r="45" spans="1:8" s="2" customFormat="1" ht="15.75" x14ac:dyDescent="0.25">
      <c r="A45" s="11" t="s">
        <v>94</v>
      </c>
      <c r="B45" s="6" t="str">
        <f>B9</f>
        <v>из 11</v>
      </c>
      <c r="F45" s="3"/>
      <c r="G45" s="4"/>
      <c r="H45" s="64"/>
    </row>
    <row r="46" spans="1:8" s="9" customFormat="1" ht="18" customHeight="1" x14ac:dyDescent="0.25">
      <c r="A46" s="12" t="s">
        <v>36</v>
      </c>
      <c r="B46" s="12" t="s">
        <v>39</v>
      </c>
      <c r="C46" s="47">
        <v>47</v>
      </c>
      <c r="D46" s="13" t="s">
        <v>9</v>
      </c>
      <c r="E46" s="13" t="s">
        <v>6</v>
      </c>
      <c r="F46" s="13" t="s">
        <v>68</v>
      </c>
      <c r="G46" s="13"/>
      <c r="H46" s="70">
        <v>28.88</v>
      </c>
    </row>
    <row r="47" spans="1:8" s="9" customFormat="1" ht="18" customHeight="1" x14ac:dyDescent="0.25">
      <c r="A47" s="12" t="s">
        <v>57</v>
      </c>
      <c r="B47" s="12" t="s">
        <v>59</v>
      </c>
      <c r="C47" s="47">
        <v>47</v>
      </c>
      <c r="D47" s="13" t="s">
        <v>9</v>
      </c>
      <c r="E47" s="13" t="s">
        <v>6</v>
      </c>
      <c r="F47" s="13" t="s">
        <v>69</v>
      </c>
      <c r="G47" s="13"/>
      <c r="H47" s="70">
        <v>22.61</v>
      </c>
    </row>
    <row r="48" spans="1:8" s="9" customFormat="1" ht="18" customHeight="1" x14ac:dyDescent="0.25">
      <c r="A48" s="12" t="s">
        <v>17</v>
      </c>
      <c r="B48" s="5" t="s">
        <v>20</v>
      </c>
      <c r="C48" s="47">
        <v>48</v>
      </c>
      <c r="D48" s="13" t="s">
        <v>9</v>
      </c>
      <c r="E48" s="13" t="s">
        <v>6</v>
      </c>
      <c r="F48" s="13" t="s">
        <v>70</v>
      </c>
      <c r="G48" s="13"/>
      <c r="H48" s="70">
        <v>23.28</v>
      </c>
    </row>
    <row r="49" spans="1:8" s="9" customFormat="1" ht="18" customHeight="1" x14ac:dyDescent="0.25">
      <c r="A49" s="12" t="s">
        <v>31</v>
      </c>
      <c r="B49" s="12" t="s">
        <v>33</v>
      </c>
      <c r="C49" s="47">
        <v>48</v>
      </c>
      <c r="D49" s="13" t="s">
        <v>9</v>
      </c>
      <c r="E49" s="13" t="s">
        <v>6</v>
      </c>
      <c r="F49" s="13" t="s">
        <v>71</v>
      </c>
      <c r="G49" s="13"/>
      <c r="H49" s="70" t="s">
        <v>117</v>
      </c>
    </row>
    <row r="50" spans="1:8" s="9" customFormat="1" x14ac:dyDescent="0.25">
      <c r="A50" s="8"/>
      <c r="B50" s="8"/>
      <c r="H50" s="71"/>
    </row>
    <row r="51" spans="1:8" s="2" customFormat="1" ht="15.75" x14ac:dyDescent="0.25">
      <c r="A51" s="11" t="s">
        <v>95</v>
      </c>
      <c r="B51" s="6" t="str">
        <f>B9</f>
        <v>из 11</v>
      </c>
      <c r="F51" s="3"/>
      <c r="G51" s="4"/>
      <c r="H51" s="64"/>
    </row>
    <row r="52" spans="1:8" s="9" customFormat="1" ht="18" customHeight="1" x14ac:dyDescent="0.25">
      <c r="A52" s="12" t="s">
        <v>21</v>
      </c>
      <c r="B52" s="5" t="s">
        <v>23</v>
      </c>
      <c r="C52" s="47">
        <v>49</v>
      </c>
      <c r="D52" s="13" t="s">
        <v>9</v>
      </c>
      <c r="E52" s="13" t="s">
        <v>6</v>
      </c>
      <c r="F52" s="13" t="s">
        <v>68</v>
      </c>
      <c r="G52" s="13"/>
      <c r="H52" s="70">
        <v>25.76</v>
      </c>
    </row>
    <row r="53" spans="1:8" s="9" customFormat="1" ht="18" customHeight="1" x14ac:dyDescent="0.25">
      <c r="A53" s="12" t="s">
        <v>40</v>
      </c>
      <c r="B53" s="12" t="s">
        <v>41</v>
      </c>
      <c r="C53" s="47">
        <v>49</v>
      </c>
      <c r="D53" s="13" t="s">
        <v>9</v>
      </c>
      <c r="E53" s="13" t="s">
        <v>6</v>
      </c>
      <c r="F53" s="13" t="s">
        <v>69</v>
      </c>
      <c r="G53" s="13"/>
      <c r="H53" s="70">
        <v>23.62</v>
      </c>
    </row>
    <row r="54" spans="1:8" s="9" customFormat="1" ht="18" customHeight="1" x14ac:dyDescent="0.25">
      <c r="A54" s="12" t="s">
        <v>53</v>
      </c>
      <c r="B54" s="12" t="s">
        <v>118</v>
      </c>
      <c r="C54" s="47"/>
      <c r="D54" s="13"/>
      <c r="E54" s="13" t="s">
        <v>6</v>
      </c>
      <c r="F54" s="13" t="s">
        <v>70</v>
      </c>
      <c r="G54" s="13"/>
      <c r="H54" s="70">
        <v>31.79</v>
      </c>
    </row>
    <row r="55" spans="1:8" s="10" customFormat="1" ht="18" customHeight="1" x14ac:dyDescent="0.25">
      <c r="A55" s="14" t="s">
        <v>72</v>
      </c>
      <c r="B55" s="14" t="s">
        <v>73</v>
      </c>
      <c r="C55" s="46">
        <v>55</v>
      </c>
      <c r="D55" s="15" t="s">
        <v>9</v>
      </c>
      <c r="E55" s="15" t="s">
        <v>6</v>
      </c>
      <c r="F55" s="13" t="s">
        <v>71</v>
      </c>
      <c r="G55" s="13"/>
      <c r="H55" s="72">
        <v>24.71</v>
      </c>
    </row>
    <row r="56" spans="1:8" s="9" customFormat="1" ht="15.75" x14ac:dyDescent="0.25">
      <c r="A56" s="6"/>
      <c r="B56" s="8"/>
      <c r="H56" s="71"/>
    </row>
    <row r="57" spans="1:8" s="2" customFormat="1" ht="15.75" x14ac:dyDescent="0.25">
      <c r="A57" s="11" t="s">
        <v>98</v>
      </c>
      <c r="B57" s="6" t="str">
        <f>B9</f>
        <v>из 11</v>
      </c>
      <c r="F57" s="3"/>
      <c r="G57" s="4"/>
      <c r="H57" s="64"/>
    </row>
    <row r="58" spans="1:8" s="9" customFormat="1" ht="18" customHeight="1" x14ac:dyDescent="0.25">
      <c r="A58" s="12" t="s">
        <v>53</v>
      </c>
      <c r="B58" s="12" t="s">
        <v>55</v>
      </c>
      <c r="C58" s="47">
        <v>42</v>
      </c>
      <c r="D58" s="13" t="s">
        <v>11</v>
      </c>
      <c r="E58" s="13" t="s">
        <v>6</v>
      </c>
      <c r="F58" s="13" t="s">
        <v>68</v>
      </c>
      <c r="G58" s="13"/>
      <c r="H58" s="70">
        <v>24.11</v>
      </c>
    </row>
    <row r="59" spans="1:8" s="9" customFormat="1" ht="18" customHeight="1" x14ac:dyDescent="0.25">
      <c r="A59" s="12" t="s">
        <v>17</v>
      </c>
      <c r="B59" s="5" t="s">
        <v>19</v>
      </c>
      <c r="C59" s="47">
        <v>43</v>
      </c>
      <c r="D59" s="13" t="s">
        <v>11</v>
      </c>
      <c r="E59" s="13" t="s">
        <v>6</v>
      </c>
      <c r="F59" s="13" t="s">
        <v>69</v>
      </c>
      <c r="G59" s="13"/>
      <c r="H59" s="70">
        <v>18.78</v>
      </c>
    </row>
    <row r="60" spans="1:8" s="9" customFormat="1" ht="18" customHeight="1" x14ac:dyDescent="0.25">
      <c r="A60" s="12" t="s">
        <v>28</v>
      </c>
      <c r="B60" s="12" t="s">
        <v>29</v>
      </c>
      <c r="C60" s="47">
        <v>47</v>
      </c>
      <c r="D60" s="13" t="s">
        <v>35</v>
      </c>
      <c r="E60" s="13" t="s">
        <v>5</v>
      </c>
      <c r="F60" s="13" t="s">
        <v>70</v>
      </c>
      <c r="G60" s="13"/>
      <c r="H60" s="70">
        <v>19.25</v>
      </c>
    </row>
    <row r="61" spans="1:8" s="9" customFormat="1" ht="18" customHeight="1" x14ac:dyDescent="0.25">
      <c r="A61" s="12" t="s">
        <v>40</v>
      </c>
      <c r="B61" s="12" t="s">
        <v>43</v>
      </c>
      <c r="C61" s="47">
        <v>42</v>
      </c>
      <c r="D61" s="13" t="s">
        <v>12</v>
      </c>
      <c r="E61" s="13" t="s">
        <v>5</v>
      </c>
      <c r="F61" s="13" t="s">
        <v>71</v>
      </c>
      <c r="G61" s="13"/>
      <c r="H61" s="70">
        <v>25.29</v>
      </c>
    </row>
    <row r="63" spans="1:8" s="2" customFormat="1" ht="15.75" x14ac:dyDescent="0.25">
      <c r="A63" s="11" t="s">
        <v>96</v>
      </c>
      <c r="B63" s="6" t="str">
        <f>B9</f>
        <v>из 11</v>
      </c>
      <c r="F63" s="3"/>
      <c r="G63" s="4"/>
      <c r="H63" s="64"/>
    </row>
    <row r="64" spans="1:8" s="10" customFormat="1" ht="18" customHeight="1" x14ac:dyDescent="0.25">
      <c r="A64" s="14" t="s">
        <v>72</v>
      </c>
      <c r="B64" s="14" t="s">
        <v>74</v>
      </c>
      <c r="C64" s="46">
        <v>19</v>
      </c>
      <c r="D64" s="15" t="s">
        <v>8</v>
      </c>
      <c r="E64" s="15" t="s">
        <v>5</v>
      </c>
      <c r="F64" s="13" t="s">
        <v>68</v>
      </c>
      <c r="G64" s="13"/>
      <c r="H64" s="72">
        <v>12.19</v>
      </c>
    </row>
    <row r="65" spans="1:8" ht="18" customHeight="1" x14ac:dyDescent="0.25">
      <c r="A65" s="12" t="s">
        <v>57</v>
      </c>
      <c r="B65" s="12" t="s">
        <v>58</v>
      </c>
      <c r="C65" s="47">
        <v>21</v>
      </c>
      <c r="D65" s="13" t="s">
        <v>8</v>
      </c>
      <c r="E65" s="13" t="s">
        <v>5</v>
      </c>
      <c r="F65" s="13" t="s">
        <v>69</v>
      </c>
      <c r="G65" s="13"/>
      <c r="H65" s="70">
        <v>20.25</v>
      </c>
    </row>
    <row r="66" spans="1:8" ht="18" customHeight="1" x14ac:dyDescent="0.25">
      <c r="A66" s="12" t="s">
        <v>49</v>
      </c>
      <c r="B66" s="12" t="s">
        <v>50</v>
      </c>
      <c r="C66" s="47">
        <v>34</v>
      </c>
      <c r="D66" s="13" t="s">
        <v>8</v>
      </c>
      <c r="E66" s="13" t="s">
        <v>5</v>
      </c>
      <c r="F66" s="13" t="s">
        <v>70</v>
      </c>
      <c r="G66" s="13"/>
      <c r="H66" s="70" t="s">
        <v>117</v>
      </c>
    </row>
    <row r="67" spans="1:8" ht="18" customHeight="1" x14ac:dyDescent="0.25">
      <c r="A67" s="12" t="s">
        <v>113</v>
      </c>
      <c r="B67" s="12" t="s">
        <v>116</v>
      </c>
      <c r="C67" s="47">
        <v>48</v>
      </c>
      <c r="D67" s="47" t="s">
        <v>35</v>
      </c>
      <c r="E67" s="47" t="s">
        <v>5</v>
      </c>
      <c r="F67" s="47" t="s">
        <v>71</v>
      </c>
      <c r="G67" s="47"/>
      <c r="H67" s="70">
        <v>17.329999999999998</v>
      </c>
    </row>
    <row r="69" spans="1:8" s="2" customFormat="1" ht="15.75" x14ac:dyDescent="0.25">
      <c r="A69" s="11" t="s">
        <v>108</v>
      </c>
      <c r="B69" s="6" t="str">
        <f>B15</f>
        <v>из 11</v>
      </c>
      <c r="F69" s="3"/>
      <c r="G69" s="4"/>
      <c r="H69" s="64"/>
    </row>
    <row r="70" spans="1:8" ht="18" customHeight="1" x14ac:dyDescent="0.25">
      <c r="A70" s="12" t="s">
        <v>44</v>
      </c>
      <c r="B70" s="12" t="s">
        <v>45</v>
      </c>
      <c r="C70" s="47">
        <v>34</v>
      </c>
      <c r="D70" s="47" t="s">
        <v>10</v>
      </c>
      <c r="E70" s="47" t="s">
        <v>6</v>
      </c>
      <c r="F70" s="47" t="s">
        <v>68</v>
      </c>
      <c r="G70" s="47"/>
      <c r="H70" s="70">
        <v>22.87</v>
      </c>
    </row>
    <row r="71" spans="1:8" ht="18" customHeight="1" x14ac:dyDescent="0.25">
      <c r="A71" s="12" t="s">
        <v>44</v>
      </c>
      <c r="B71" s="12" t="s">
        <v>47</v>
      </c>
      <c r="C71" s="47">
        <v>47</v>
      </c>
      <c r="D71" s="47" t="s">
        <v>9</v>
      </c>
      <c r="E71" s="47" t="s">
        <v>6</v>
      </c>
      <c r="F71" s="47" t="s">
        <v>69</v>
      </c>
      <c r="G71" s="47"/>
      <c r="H71" s="70">
        <v>24.05</v>
      </c>
    </row>
    <row r="72" spans="1:8" ht="18" customHeight="1" x14ac:dyDescent="0.25">
      <c r="A72" s="12" t="s">
        <v>44</v>
      </c>
      <c r="B72" s="12" t="s">
        <v>46</v>
      </c>
      <c r="C72" s="47">
        <v>61</v>
      </c>
      <c r="D72" s="47" t="s">
        <v>48</v>
      </c>
      <c r="E72" s="47" t="s">
        <v>6</v>
      </c>
      <c r="F72" s="47" t="s">
        <v>70</v>
      </c>
      <c r="G72" s="47"/>
      <c r="H72" s="70">
        <v>25.67</v>
      </c>
    </row>
    <row r="73" spans="1:8" ht="18" customHeight="1" x14ac:dyDescent="0.25">
      <c r="A73" s="12"/>
      <c r="B73" s="12"/>
      <c r="C73" s="47"/>
      <c r="D73" s="47"/>
      <c r="E73" s="47"/>
      <c r="F73" s="47" t="s">
        <v>71</v>
      </c>
      <c r="G73" s="47"/>
      <c r="H73" s="70"/>
    </row>
    <row r="75" spans="1:8" s="2" customFormat="1" ht="15.75" x14ac:dyDescent="0.25">
      <c r="A75" s="11"/>
      <c r="B75" s="6"/>
      <c r="F75" s="3"/>
      <c r="G75" s="4"/>
      <c r="H75" s="64"/>
    </row>
    <row r="76" spans="1:8" ht="18" customHeight="1" x14ac:dyDescent="0.25">
      <c r="A76" s="12" t="s">
        <v>113</v>
      </c>
      <c r="B76" s="12" t="s">
        <v>114</v>
      </c>
      <c r="C76" s="47">
        <v>50</v>
      </c>
      <c r="D76" s="47"/>
      <c r="E76" s="47"/>
      <c r="F76" s="47" t="s">
        <v>68</v>
      </c>
      <c r="G76" s="47"/>
      <c r="H76" s="70">
        <v>27.75</v>
      </c>
    </row>
    <row r="77" spans="1:8" ht="18" customHeight="1" x14ac:dyDescent="0.25">
      <c r="A77" s="12" t="s">
        <v>113</v>
      </c>
      <c r="B77" s="12" t="s">
        <v>115</v>
      </c>
      <c r="C77" s="47">
        <v>43</v>
      </c>
      <c r="D77" s="47"/>
      <c r="E77" s="47"/>
      <c r="F77" s="47" t="s">
        <v>69</v>
      </c>
      <c r="G77" s="47"/>
      <c r="H77" s="70">
        <v>33.590000000000003</v>
      </c>
    </row>
    <row r="78" spans="1:8" ht="18" customHeight="1" x14ac:dyDescent="0.25">
      <c r="A78" s="12"/>
      <c r="B78" s="12"/>
      <c r="C78" s="47"/>
      <c r="D78" s="47"/>
      <c r="E78" s="47"/>
      <c r="F78" s="47" t="s">
        <v>70</v>
      </c>
      <c r="G78" s="47"/>
      <c r="H78" s="70"/>
    </row>
    <row r="79" spans="1:8" ht="18" customHeight="1" x14ac:dyDescent="0.25">
      <c r="A79" s="12"/>
      <c r="B79" s="12"/>
      <c r="C79" s="47"/>
      <c r="D79" s="47"/>
      <c r="E79" s="47"/>
      <c r="F79" s="47" t="s">
        <v>71</v>
      </c>
      <c r="G79" s="47"/>
      <c r="H79" s="70"/>
    </row>
    <row r="81" spans="1:8" s="2" customFormat="1" ht="15.75" x14ac:dyDescent="0.25">
      <c r="A81" s="11"/>
      <c r="B81" s="6"/>
      <c r="F81" s="3"/>
      <c r="G81" s="4"/>
      <c r="H81" s="64"/>
    </row>
    <row r="82" spans="1:8" ht="18" customHeight="1" x14ac:dyDescent="0.25">
      <c r="A82" s="12"/>
      <c r="B82" s="12"/>
      <c r="C82" s="47"/>
      <c r="D82" s="47"/>
      <c r="E82" s="47"/>
      <c r="F82" s="47" t="s">
        <v>68</v>
      </c>
      <c r="G82" s="47"/>
      <c r="H82" s="70"/>
    </row>
    <row r="83" spans="1:8" ht="18" customHeight="1" x14ac:dyDescent="0.25">
      <c r="A83" s="12"/>
      <c r="B83" s="12"/>
      <c r="C83" s="47"/>
      <c r="D83" s="13"/>
      <c r="E83" s="13"/>
      <c r="F83" s="13" t="s">
        <v>69</v>
      </c>
      <c r="G83" s="13"/>
      <c r="H83" s="70"/>
    </row>
    <row r="84" spans="1:8" ht="18" customHeight="1" x14ac:dyDescent="0.25">
      <c r="A84" s="12"/>
      <c r="B84" s="12"/>
      <c r="C84" s="47"/>
      <c r="D84" s="13"/>
      <c r="E84" s="13"/>
      <c r="F84" s="13" t="s">
        <v>70</v>
      </c>
      <c r="G84" s="13"/>
      <c r="H84" s="70"/>
    </row>
    <row r="85" spans="1:8" ht="18" customHeight="1" x14ac:dyDescent="0.25">
      <c r="A85" s="12"/>
      <c r="B85" s="12"/>
      <c r="C85" s="47"/>
      <c r="D85" s="13"/>
      <c r="E85" s="13"/>
      <c r="F85" s="13" t="s">
        <v>71</v>
      </c>
      <c r="G85" s="13"/>
      <c r="H85" s="70"/>
    </row>
  </sheetData>
  <sortState ref="A8:H34">
    <sortCondition ref="C7"/>
  </sortState>
  <mergeCells count="3">
    <mergeCell ref="A1:H2"/>
    <mergeCell ref="A3:H3"/>
    <mergeCell ref="A4:H4"/>
  </mergeCells>
  <printOptions horizontalCentered="1"/>
  <pageMargins left="7.874015748031496E-2" right="7.874015748031496E-2" top="7.874015748031496E-2" bottom="7.874015748031496E-2" header="0.31496062992125984" footer="0.31496062992125984"/>
  <pageSetup paperSize="9" scale="15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62"/>
  <sheetViews>
    <sheetView zoomScaleNormal="100" workbookViewId="0">
      <pane ySplit="4" topLeftCell="A5" activePane="bottomLeft" state="frozen"/>
      <selection pane="bottomLeft" activeCell="L12" sqref="L12"/>
    </sheetView>
  </sheetViews>
  <sheetFormatPr defaultRowHeight="12.75" x14ac:dyDescent="0.25"/>
  <cols>
    <col min="1" max="1" width="23.5703125" style="8" customWidth="1"/>
    <col min="2" max="2" width="34.85546875" style="8" bestFit="1" customWidth="1"/>
    <col min="3" max="3" width="10.42578125" style="9" customWidth="1"/>
    <col min="4" max="4" width="9.140625" style="9" customWidth="1"/>
    <col min="5" max="5" width="5.5703125" style="9" customWidth="1"/>
    <col min="6" max="6" width="11.5703125" style="9" customWidth="1"/>
    <col min="7" max="7" width="10" style="9" customWidth="1"/>
    <col min="8" max="8" width="12.85546875" style="69" bestFit="1" customWidth="1"/>
    <col min="9" max="9" width="8" style="9" bestFit="1" customWidth="1"/>
    <col min="10" max="16384" width="9.140625" style="8"/>
  </cols>
  <sheetData>
    <row r="1" spans="1:12" s="30" customFormat="1" ht="18" x14ac:dyDescent="0.25">
      <c r="A1" s="73" t="s">
        <v>102</v>
      </c>
      <c r="B1" s="73"/>
      <c r="C1" s="73"/>
      <c r="D1" s="73"/>
      <c r="E1" s="73"/>
      <c r="F1" s="73"/>
      <c r="G1" s="73"/>
      <c r="H1" s="73"/>
      <c r="I1" s="73"/>
      <c r="K1" s="35" t="s">
        <v>0</v>
      </c>
    </row>
    <row r="2" spans="1:12" s="30" customFormat="1" ht="21.75" customHeight="1" x14ac:dyDescent="0.25">
      <c r="A2" s="76" t="s">
        <v>110</v>
      </c>
      <c r="B2" s="76"/>
      <c r="C2" s="76"/>
      <c r="D2" s="76"/>
      <c r="E2" s="76"/>
      <c r="F2" s="76"/>
      <c r="G2" s="76"/>
      <c r="H2" s="76"/>
      <c r="I2" s="76"/>
      <c r="K2" s="35" t="s">
        <v>1</v>
      </c>
    </row>
    <row r="3" spans="1:12" s="30" customFormat="1" ht="21.75" customHeight="1" x14ac:dyDescent="0.25">
      <c r="A3" s="60"/>
      <c r="B3" s="60"/>
      <c r="C3" s="60"/>
      <c r="D3" s="60"/>
      <c r="E3" s="60"/>
      <c r="F3" s="60"/>
      <c r="G3" s="60"/>
      <c r="H3" s="65"/>
      <c r="I3" s="60"/>
      <c r="K3" s="35" t="s">
        <v>2</v>
      </c>
    </row>
    <row r="4" spans="1:12" s="57" customFormat="1" ht="18" x14ac:dyDescent="0.25">
      <c r="A4" s="58" t="s">
        <v>79</v>
      </c>
      <c r="B4" s="58" t="s">
        <v>104</v>
      </c>
      <c r="C4" s="57" t="s">
        <v>66</v>
      </c>
      <c r="D4" s="57" t="s">
        <v>4</v>
      </c>
      <c r="E4" s="57" t="s">
        <v>7</v>
      </c>
      <c r="F4" s="58" t="s">
        <v>67</v>
      </c>
      <c r="G4" s="58" t="s">
        <v>76</v>
      </c>
      <c r="H4" s="66" t="s">
        <v>78</v>
      </c>
      <c r="I4" s="58" t="s">
        <v>81</v>
      </c>
      <c r="K4" s="45" t="s">
        <v>3</v>
      </c>
    </row>
    <row r="5" spans="1:12" s="18" customFormat="1" ht="18" customHeight="1" x14ac:dyDescent="0.25">
      <c r="A5" s="54" t="s">
        <v>85</v>
      </c>
      <c r="C5" s="21"/>
      <c r="D5" s="21"/>
      <c r="E5" s="21"/>
      <c r="F5" s="21"/>
      <c r="G5" s="21"/>
      <c r="H5" s="67"/>
      <c r="I5" s="21"/>
    </row>
    <row r="6" spans="1:12" s="98" customFormat="1" ht="17.25" customHeight="1" x14ac:dyDescent="0.25">
      <c r="A6" s="100" t="s">
        <v>44</v>
      </c>
      <c r="B6" s="100" t="s">
        <v>45</v>
      </c>
      <c r="C6" s="101">
        <v>34</v>
      </c>
      <c r="D6" s="101" t="s">
        <v>10</v>
      </c>
      <c r="E6" s="101" t="s">
        <v>6</v>
      </c>
      <c r="F6" s="106" t="s">
        <v>68</v>
      </c>
      <c r="G6" s="101">
        <v>11</v>
      </c>
      <c r="H6" s="102">
        <f>'СТАРТОВЫЙ ПРОТОКОЛ'!H70</f>
        <v>22.87</v>
      </c>
      <c r="I6" s="106">
        <v>1</v>
      </c>
    </row>
    <row r="7" spans="1:12" s="99" customFormat="1" ht="18" customHeight="1" x14ac:dyDescent="0.25">
      <c r="A7" s="105" t="s">
        <v>13</v>
      </c>
      <c r="B7" s="105" t="s">
        <v>14</v>
      </c>
      <c r="C7" s="108">
        <v>23</v>
      </c>
      <c r="D7" s="106" t="s">
        <v>10</v>
      </c>
      <c r="E7" s="106" t="s">
        <v>6</v>
      </c>
      <c r="F7" s="106" t="s">
        <v>68</v>
      </c>
      <c r="G7" s="106">
        <v>1</v>
      </c>
      <c r="H7" s="102">
        <f>'СТАРТОВЫЙ ПРОТОКОЛ'!H10</f>
        <v>26.05</v>
      </c>
      <c r="I7" s="106">
        <v>2</v>
      </c>
      <c r="L7" s="104"/>
    </row>
    <row r="8" spans="1:12" s="99" customFormat="1" ht="18" customHeight="1" x14ac:dyDescent="0.25">
      <c r="A8" s="105" t="s">
        <v>61</v>
      </c>
      <c r="B8" s="105" t="s">
        <v>65</v>
      </c>
      <c r="C8" s="106">
        <v>32</v>
      </c>
      <c r="D8" s="106" t="s">
        <v>10</v>
      </c>
      <c r="E8" s="106" t="s">
        <v>6</v>
      </c>
      <c r="F8" s="106" t="s">
        <v>71</v>
      </c>
      <c r="G8" s="106">
        <v>1</v>
      </c>
      <c r="H8" s="102">
        <f>'СТАРТОВЫЙ ПРОТОКОЛ'!H13</f>
        <v>32.14</v>
      </c>
      <c r="I8" s="106">
        <v>3</v>
      </c>
      <c r="L8" s="104"/>
    </row>
    <row r="9" spans="1:12" ht="18" customHeight="1" x14ac:dyDescent="0.25">
      <c r="A9" s="12" t="s">
        <v>31</v>
      </c>
      <c r="B9" s="12" t="s">
        <v>34</v>
      </c>
      <c r="C9" s="47">
        <v>27</v>
      </c>
      <c r="D9" s="47" t="s">
        <v>10</v>
      </c>
      <c r="E9" s="47" t="s">
        <v>6</v>
      </c>
      <c r="F9" s="47" t="s">
        <v>69</v>
      </c>
      <c r="G9" s="47">
        <v>1</v>
      </c>
      <c r="H9" s="68">
        <f>'СТАРТОВЫЙ ПРОТОКОЛ'!H11</f>
        <v>35.270000000000003</v>
      </c>
      <c r="I9" s="47">
        <v>4</v>
      </c>
      <c r="L9" s="21"/>
    </row>
    <row r="10" spans="1:12" ht="18" customHeight="1" x14ac:dyDescent="0.25">
      <c r="A10" s="12" t="s">
        <v>25</v>
      </c>
      <c r="B10" s="12" t="s">
        <v>26</v>
      </c>
      <c r="C10" s="47">
        <v>31</v>
      </c>
      <c r="D10" s="47" t="s">
        <v>10</v>
      </c>
      <c r="E10" s="47" t="s">
        <v>6</v>
      </c>
      <c r="F10" s="47" t="s">
        <v>70</v>
      </c>
      <c r="G10" s="47">
        <v>1</v>
      </c>
      <c r="H10" s="68">
        <f>'СТАРТОВЫЙ ПРОТОКОЛ'!H12</f>
        <v>42.1</v>
      </c>
      <c r="I10" s="47">
        <v>5</v>
      </c>
      <c r="L10" s="21"/>
    </row>
    <row r="11" spans="1:12" s="18" customFormat="1" ht="18" customHeight="1" x14ac:dyDescent="0.25">
      <c r="A11" s="19"/>
      <c r="B11" s="19"/>
      <c r="C11" s="20"/>
      <c r="D11" s="20"/>
      <c r="E11" s="20"/>
      <c r="F11" s="20"/>
      <c r="G11" s="20"/>
      <c r="H11" s="67"/>
      <c r="I11" s="21"/>
    </row>
    <row r="12" spans="1:12" ht="15.75" x14ac:dyDescent="0.25">
      <c r="A12" s="53" t="s">
        <v>83</v>
      </c>
    </row>
    <row r="13" spans="1:12" s="99" customFormat="1" ht="18" customHeight="1" x14ac:dyDescent="0.25">
      <c r="A13" s="100" t="s">
        <v>72</v>
      </c>
      <c r="B13" s="100" t="s">
        <v>74</v>
      </c>
      <c r="C13" s="101">
        <v>19</v>
      </c>
      <c r="D13" s="101" t="s">
        <v>8</v>
      </c>
      <c r="E13" s="101" t="s">
        <v>5</v>
      </c>
      <c r="F13" s="106" t="s">
        <v>68</v>
      </c>
      <c r="G13" s="101">
        <v>10</v>
      </c>
      <c r="H13" s="102">
        <f>'СТАРТОВЫЙ ПРОТОКОЛ'!H64</f>
        <v>12.19</v>
      </c>
      <c r="I13" s="106">
        <v>1</v>
      </c>
    </row>
    <row r="14" spans="1:12" s="99" customFormat="1" ht="18" customHeight="1" x14ac:dyDescent="0.25">
      <c r="A14" s="105" t="s">
        <v>57</v>
      </c>
      <c r="B14" s="105" t="s">
        <v>58</v>
      </c>
      <c r="C14" s="106">
        <v>21</v>
      </c>
      <c r="D14" s="106" t="s">
        <v>8</v>
      </c>
      <c r="E14" s="106" t="s">
        <v>5</v>
      </c>
      <c r="F14" s="106" t="s">
        <v>69</v>
      </c>
      <c r="G14" s="106">
        <v>10</v>
      </c>
      <c r="H14" s="102">
        <f>'СТАРТОВЫЙ ПРОТОКОЛ'!H65</f>
        <v>20.25</v>
      </c>
      <c r="I14" s="106">
        <v>2</v>
      </c>
    </row>
    <row r="15" spans="1:12" ht="18" customHeight="1" x14ac:dyDescent="0.25">
      <c r="A15" s="12" t="s">
        <v>49</v>
      </c>
      <c r="B15" s="12" t="s">
        <v>50</v>
      </c>
      <c r="C15" s="47">
        <v>34</v>
      </c>
      <c r="D15" s="47" t="s">
        <v>8</v>
      </c>
      <c r="E15" s="47" t="s">
        <v>5</v>
      </c>
      <c r="F15" s="47" t="s">
        <v>70</v>
      </c>
      <c r="G15" s="47">
        <v>10</v>
      </c>
      <c r="H15" s="68" t="str">
        <f>'СТАРТОВЫЙ ПРОТОКОЛ'!H66</f>
        <v>неявка</v>
      </c>
      <c r="I15" s="47"/>
    </row>
    <row r="16" spans="1:12" s="18" customFormat="1" ht="18" customHeight="1" x14ac:dyDescent="0.25">
      <c r="A16" s="19"/>
      <c r="B16" s="19"/>
      <c r="C16" s="20"/>
      <c r="D16" s="20"/>
      <c r="E16" s="20"/>
      <c r="F16" s="20"/>
      <c r="G16" s="20"/>
      <c r="H16" s="67"/>
      <c r="I16" s="21"/>
    </row>
    <row r="17" spans="1:13" s="18" customFormat="1" ht="18" customHeight="1" x14ac:dyDescent="0.25">
      <c r="A17" s="54" t="s">
        <v>86</v>
      </c>
      <c r="C17" s="21"/>
      <c r="D17" s="21"/>
      <c r="E17" s="21"/>
      <c r="F17" s="21"/>
      <c r="G17" s="21"/>
      <c r="H17" s="67"/>
      <c r="I17" s="21"/>
    </row>
    <row r="18" spans="1:13" s="99" customFormat="1" ht="18.75" customHeight="1" x14ac:dyDescent="0.25">
      <c r="A18" s="105" t="s">
        <v>49</v>
      </c>
      <c r="B18" s="105" t="s">
        <v>51</v>
      </c>
      <c r="C18" s="106">
        <v>41</v>
      </c>
      <c r="D18" s="106" t="s">
        <v>11</v>
      </c>
      <c r="E18" s="106" t="s">
        <v>6</v>
      </c>
      <c r="F18" s="106" t="s">
        <v>71</v>
      </c>
      <c r="G18" s="106">
        <v>4</v>
      </c>
      <c r="H18" s="102">
        <f>'СТАРТОВЫЙ ПРОТОКОЛ'!H31</f>
        <v>15.55</v>
      </c>
      <c r="I18" s="106">
        <v>1</v>
      </c>
    </row>
    <row r="19" spans="1:13" s="94" customFormat="1" ht="18" customHeight="1" x14ac:dyDescent="0.25">
      <c r="A19" s="105" t="s">
        <v>17</v>
      </c>
      <c r="B19" s="105" t="s">
        <v>19</v>
      </c>
      <c r="C19" s="106">
        <v>43</v>
      </c>
      <c r="D19" s="106" t="s">
        <v>11</v>
      </c>
      <c r="E19" s="106" t="s">
        <v>6</v>
      </c>
      <c r="F19" s="106" t="s">
        <v>69</v>
      </c>
      <c r="G19" s="106">
        <v>9</v>
      </c>
      <c r="H19" s="102">
        <f>'СТАРТОВЫЙ ПРОТОКОЛ'!H59</f>
        <v>18.78</v>
      </c>
      <c r="I19" s="106">
        <v>2</v>
      </c>
      <c r="K19" s="104"/>
      <c r="L19" s="104"/>
      <c r="M19" s="104"/>
    </row>
    <row r="20" spans="1:13" s="94" customFormat="1" ht="18" customHeight="1" x14ac:dyDescent="0.25">
      <c r="A20" s="105" t="s">
        <v>53</v>
      </c>
      <c r="B20" s="105" t="s">
        <v>56</v>
      </c>
      <c r="C20" s="106">
        <v>36</v>
      </c>
      <c r="D20" s="106" t="s">
        <v>11</v>
      </c>
      <c r="E20" s="106" t="s">
        <v>6</v>
      </c>
      <c r="F20" s="106" t="s">
        <v>69</v>
      </c>
      <c r="G20" s="106">
        <v>2</v>
      </c>
      <c r="H20" s="102">
        <f>'СТАРТОВЫЙ ПРОТОКОЛ'!H17</f>
        <v>21.04</v>
      </c>
      <c r="I20" s="106">
        <v>3</v>
      </c>
      <c r="K20" s="104"/>
      <c r="L20" s="104"/>
      <c r="M20" s="104"/>
    </row>
    <row r="21" spans="1:13" s="9" customFormat="1" ht="18" customHeight="1" x14ac:dyDescent="0.25">
      <c r="A21" s="12" t="s">
        <v>31</v>
      </c>
      <c r="B21" s="12" t="s">
        <v>32</v>
      </c>
      <c r="C21" s="47">
        <v>42</v>
      </c>
      <c r="D21" s="47" t="s">
        <v>11</v>
      </c>
      <c r="E21" s="47" t="s">
        <v>6</v>
      </c>
      <c r="F21" s="47" t="s">
        <v>71</v>
      </c>
      <c r="G21" s="47">
        <v>5</v>
      </c>
      <c r="H21" s="68">
        <f>'СТАРТОВЫЙ ПРОТОКОЛ'!H37</f>
        <v>21.71</v>
      </c>
      <c r="I21" s="47">
        <v>4</v>
      </c>
      <c r="K21" s="21"/>
      <c r="L21" s="21"/>
      <c r="M21" s="21"/>
    </row>
    <row r="22" spans="1:13" s="9" customFormat="1" ht="18" customHeight="1" x14ac:dyDescent="0.25">
      <c r="A22" s="12" t="s">
        <v>28</v>
      </c>
      <c r="B22" s="12" t="s">
        <v>30</v>
      </c>
      <c r="C22" s="47">
        <v>40</v>
      </c>
      <c r="D22" s="47" t="s">
        <v>11</v>
      </c>
      <c r="E22" s="47" t="s">
        <v>6</v>
      </c>
      <c r="F22" s="47" t="s">
        <v>69</v>
      </c>
      <c r="G22" s="47">
        <v>4</v>
      </c>
      <c r="H22" s="68">
        <f>'СТАРТОВЫЙ ПРОТОКОЛ'!H29</f>
        <v>22.14</v>
      </c>
      <c r="I22" s="47">
        <v>5</v>
      </c>
      <c r="K22" s="21"/>
      <c r="L22" s="21"/>
      <c r="M22" s="21"/>
    </row>
    <row r="23" spans="1:13" s="9" customFormat="1" ht="18" customHeight="1" x14ac:dyDescent="0.25">
      <c r="A23" s="12" t="s">
        <v>61</v>
      </c>
      <c r="B23" s="12" t="s">
        <v>62</v>
      </c>
      <c r="C23" s="47">
        <v>40</v>
      </c>
      <c r="D23" s="47" t="s">
        <v>11</v>
      </c>
      <c r="E23" s="47" t="s">
        <v>6</v>
      </c>
      <c r="F23" s="47" t="s">
        <v>70</v>
      </c>
      <c r="G23" s="47">
        <v>4</v>
      </c>
      <c r="H23" s="68">
        <f>'СТАРТОВЫЙ ПРОТОКОЛ'!H30</f>
        <v>23.64</v>
      </c>
      <c r="I23" s="47">
        <v>6</v>
      </c>
    </row>
    <row r="24" spans="1:13" s="9" customFormat="1" ht="18" customHeight="1" x14ac:dyDescent="0.25">
      <c r="A24" s="12" t="s">
        <v>53</v>
      </c>
      <c r="B24" s="12" t="s">
        <v>55</v>
      </c>
      <c r="C24" s="47">
        <v>42</v>
      </c>
      <c r="D24" s="47" t="s">
        <v>11</v>
      </c>
      <c r="E24" s="47" t="s">
        <v>6</v>
      </c>
      <c r="F24" s="47" t="s">
        <v>68</v>
      </c>
      <c r="G24" s="47">
        <v>9</v>
      </c>
      <c r="H24" s="68">
        <f>'СТАРТОВЫЙ ПРОТОКОЛ'!H58</f>
        <v>24.11</v>
      </c>
      <c r="I24" s="47">
        <v>7</v>
      </c>
    </row>
    <row r="25" spans="1:13" s="9" customFormat="1" ht="18" customHeight="1" x14ac:dyDescent="0.25">
      <c r="A25" s="12" t="s">
        <v>28</v>
      </c>
      <c r="B25" s="12" t="s">
        <v>27</v>
      </c>
      <c r="C25" s="47">
        <v>40</v>
      </c>
      <c r="D25" s="47" t="s">
        <v>11</v>
      </c>
      <c r="E25" s="47" t="s">
        <v>6</v>
      </c>
      <c r="F25" s="47" t="s">
        <v>68</v>
      </c>
      <c r="G25" s="47">
        <v>4</v>
      </c>
      <c r="H25" s="68">
        <f>'СТАРТОВЫЙ ПРОТОКОЛ'!H28</f>
        <v>24.34</v>
      </c>
      <c r="I25" s="47">
        <v>8</v>
      </c>
    </row>
    <row r="26" spans="1:13" s="9" customFormat="1" ht="18" customHeight="1" x14ac:dyDescent="0.25">
      <c r="A26" s="12" t="s">
        <v>13</v>
      </c>
      <c r="B26" s="5" t="s">
        <v>15</v>
      </c>
      <c r="C26" s="16">
        <v>45</v>
      </c>
      <c r="D26" s="47" t="s">
        <v>11</v>
      </c>
      <c r="E26" s="47" t="s">
        <v>6</v>
      </c>
      <c r="F26" s="47" t="s">
        <v>69</v>
      </c>
      <c r="G26" s="47">
        <v>6</v>
      </c>
      <c r="H26" s="68">
        <f>'СТАРТОВЫЙ ПРОТОКОЛ'!H41</f>
        <v>25.69</v>
      </c>
      <c r="I26" s="47">
        <v>9</v>
      </c>
    </row>
    <row r="27" spans="1:13" s="9" customFormat="1" ht="18" customHeight="1" x14ac:dyDescent="0.25">
      <c r="A27" s="12" t="s">
        <v>21</v>
      </c>
      <c r="B27" s="5" t="s">
        <v>22</v>
      </c>
      <c r="C27" s="47">
        <v>36</v>
      </c>
      <c r="D27" s="47" t="s">
        <v>11</v>
      </c>
      <c r="E27" s="47" t="s">
        <v>6</v>
      </c>
      <c r="F27" s="47" t="s">
        <v>68</v>
      </c>
      <c r="G27" s="47">
        <v>2</v>
      </c>
      <c r="H27" s="68">
        <f>'СТАРТОВЫЙ ПРОТОКОЛ'!H16</f>
        <v>25.85</v>
      </c>
      <c r="I27" s="47">
        <v>10</v>
      </c>
    </row>
    <row r="28" spans="1:13" s="10" customFormat="1" ht="18" customHeight="1" x14ac:dyDescent="0.25">
      <c r="A28" s="12" t="s">
        <v>61</v>
      </c>
      <c r="B28" s="12" t="s">
        <v>63</v>
      </c>
      <c r="C28" s="47">
        <v>41</v>
      </c>
      <c r="D28" s="47" t="s">
        <v>11</v>
      </c>
      <c r="E28" s="47" t="s">
        <v>6</v>
      </c>
      <c r="F28" s="47" t="s">
        <v>69</v>
      </c>
      <c r="G28" s="47">
        <v>5</v>
      </c>
      <c r="H28" s="68">
        <f>'СТАРТОВЫЙ ПРОТОКОЛ'!H35</f>
        <v>26.37</v>
      </c>
      <c r="I28" s="47">
        <v>11</v>
      </c>
    </row>
    <row r="29" spans="1:13" s="9" customFormat="1" ht="18" customHeight="1" x14ac:dyDescent="0.25">
      <c r="A29" s="12" t="s">
        <v>36</v>
      </c>
      <c r="B29" s="12" t="s">
        <v>38</v>
      </c>
      <c r="C29" s="47">
        <v>38</v>
      </c>
      <c r="D29" s="47" t="s">
        <v>11</v>
      </c>
      <c r="E29" s="47" t="s">
        <v>6</v>
      </c>
      <c r="F29" s="47" t="s">
        <v>69</v>
      </c>
      <c r="G29" s="47">
        <v>3</v>
      </c>
      <c r="H29" s="68">
        <f>'СТАРТОВЫЙ ПРОТОКОЛ'!H23</f>
        <v>28.07</v>
      </c>
      <c r="I29" s="47">
        <v>12</v>
      </c>
    </row>
    <row r="30" spans="1:13" s="9" customFormat="1" ht="18" customHeight="1" x14ac:dyDescent="0.25">
      <c r="A30" s="12" t="s">
        <v>17</v>
      </c>
      <c r="B30" s="5" t="s">
        <v>18</v>
      </c>
      <c r="C30" s="16">
        <v>37</v>
      </c>
      <c r="D30" s="47" t="s">
        <v>11</v>
      </c>
      <c r="E30" s="47" t="s">
        <v>6</v>
      </c>
      <c r="F30" s="47" t="s">
        <v>70</v>
      </c>
      <c r="G30" s="47">
        <v>2</v>
      </c>
      <c r="H30" s="68">
        <f>'СТАРТОВЫЙ ПРОТОКОЛ'!H18</f>
        <v>28.24</v>
      </c>
      <c r="I30" s="47">
        <v>13</v>
      </c>
    </row>
    <row r="31" spans="1:13" ht="18" customHeight="1" x14ac:dyDescent="0.25">
      <c r="A31" s="12" t="s">
        <v>57</v>
      </c>
      <c r="B31" s="12" t="s">
        <v>60</v>
      </c>
      <c r="C31" s="47">
        <v>39</v>
      </c>
      <c r="D31" s="47" t="s">
        <v>11</v>
      </c>
      <c r="E31" s="47" t="s">
        <v>6</v>
      </c>
      <c r="F31" s="47" t="s">
        <v>71</v>
      </c>
      <c r="G31" s="47">
        <v>3</v>
      </c>
      <c r="H31" s="68">
        <f>'СТАРТОВЫЙ ПРОТОКОЛ'!H25</f>
        <v>29.64</v>
      </c>
      <c r="I31" s="47">
        <v>14</v>
      </c>
    </row>
    <row r="32" spans="1:13" s="9" customFormat="1" ht="18" customHeight="1" x14ac:dyDescent="0.25">
      <c r="A32" s="12" t="s">
        <v>49</v>
      </c>
      <c r="B32" s="12" t="s">
        <v>52</v>
      </c>
      <c r="C32" s="47">
        <v>41</v>
      </c>
      <c r="D32" s="47" t="s">
        <v>11</v>
      </c>
      <c r="E32" s="47" t="s">
        <v>6</v>
      </c>
      <c r="F32" s="47" t="s">
        <v>68</v>
      </c>
      <c r="G32" s="47">
        <v>5</v>
      </c>
      <c r="H32" s="68">
        <f>'СТАРТОВЫЙ ПРОТОКОЛ'!H34</f>
        <v>31.73</v>
      </c>
      <c r="I32" s="47">
        <v>15</v>
      </c>
    </row>
    <row r="33" spans="1:12" s="9" customFormat="1" ht="18" customHeight="1" x14ac:dyDescent="0.25">
      <c r="A33" s="12" t="s">
        <v>36</v>
      </c>
      <c r="B33" s="12" t="s">
        <v>37</v>
      </c>
      <c r="C33" s="47">
        <v>39</v>
      </c>
      <c r="D33" s="47" t="s">
        <v>11</v>
      </c>
      <c r="E33" s="47" t="s">
        <v>6</v>
      </c>
      <c r="F33" s="47" t="s">
        <v>70</v>
      </c>
      <c r="G33" s="47">
        <v>3</v>
      </c>
      <c r="H33" s="68">
        <f>'СТАРТОВЫЙ ПРОТОКОЛ'!H24</f>
        <v>32.130000000000003</v>
      </c>
      <c r="I33" s="47">
        <v>16</v>
      </c>
    </row>
    <row r="34" spans="1:12" s="9" customFormat="1" ht="18" customHeight="1" x14ac:dyDescent="0.25">
      <c r="A34" s="12" t="s">
        <v>113</v>
      </c>
      <c r="B34" s="12" t="s">
        <v>115</v>
      </c>
      <c r="C34" s="47">
        <v>43</v>
      </c>
      <c r="D34" s="47"/>
      <c r="E34" s="47"/>
      <c r="F34" s="47" t="s">
        <v>69</v>
      </c>
      <c r="G34" s="47"/>
      <c r="H34" s="70">
        <f>'СТАРТОВЫЙ ПРОТОКОЛ'!H77</f>
        <v>33.590000000000003</v>
      </c>
      <c r="I34" s="47">
        <v>17</v>
      </c>
    </row>
    <row r="35" spans="1:12" s="9" customFormat="1" ht="18" customHeight="1" x14ac:dyDescent="0.25">
      <c r="A35" s="12" t="s">
        <v>61</v>
      </c>
      <c r="B35" s="12" t="s">
        <v>64</v>
      </c>
      <c r="C35" s="47">
        <v>37</v>
      </c>
      <c r="D35" s="47" t="s">
        <v>11</v>
      </c>
      <c r="E35" s="47" t="s">
        <v>6</v>
      </c>
      <c r="F35" s="47" t="s">
        <v>68</v>
      </c>
      <c r="G35" s="47">
        <v>3</v>
      </c>
      <c r="H35" s="68">
        <f>'СТАРТОВЫЙ ПРОТОКОЛ'!H22</f>
        <v>54.03</v>
      </c>
      <c r="I35" s="47">
        <v>18</v>
      </c>
    </row>
    <row r="36" spans="1:12" ht="18" customHeight="1" x14ac:dyDescent="0.25">
      <c r="A36" s="14" t="s">
        <v>72</v>
      </c>
      <c r="B36" s="14" t="s">
        <v>75</v>
      </c>
      <c r="C36" s="46">
        <v>41</v>
      </c>
      <c r="D36" s="46" t="s">
        <v>11</v>
      </c>
      <c r="E36" s="46" t="s">
        <v>6</v>
      </c>
      <c r="F36" s="47" t="s">
        <v>70</v>
      </c>
      <c r="G36" s="46">
        <v>5</v>
      </c>
      <c r="H36" s="68" t="str">
        <f>'СТАРТОВЫЙ ПРОТОКОЛ'!H36</f>
        <v>неявка</v>
      </c>
      <c r="I36" s="47"/>
    </row>
    <row r="37" spans="1:12" s="9" customFormat="1" ht="18" customHeight="1" x14ac:dyDescent="0.25">
      <c r="A37" s="12" t="s">
        <v>21</v>
      </c>
      <c r="B37" s="12" t="s">
        <v>24</v>
      </c>
      <c r="C37" s="47">
        <v>37</v>
      </c>
      <c r="D37" s="47" t="s">
        <v>11</v>
      </c>
      <c r="E37" s="47" t="s">
        <v>6</v>
      </c>
      <c r="F37" s="47" t="s">
        <v>71</v>
      </c>
      <c r="G37" s="47">
        <v>2</v>
      </c>
      <c r="H37" s="68" t="str">
        <f>'СТАРТОВЫЙ ПРОТОКОЛ'!H19</f>
        <v>неявка</v>
      </c>
      <c r="I37" s="47"/>
    </row>
    <row r="38" spans="1:12" s="18" customFormat="1" ht="18" customHeight="1" x14ac:dyDescent="0.25">
      <c r="A38" s="19"/>
      <c r="B38" s="19"/>
      <c r="C38" s="20"/>
      <c r="D38" s="20"/>
      <c r="E38" s="20"/>
      <c r="F38" s="20"/>
      <c r="G38" s="20"/>
      <c r="H38" s="67"/>
      <c r="I38" s="21"/>
    </row>
    <row r="39" spans="1:12" ht="15.75" x14ac:dyDescent="0.25">
      <c r="A39" s="53" t="s">
        <v>82</v>
      </c>
    </row>
    <row r="40" spans="1:12" s="94" customFormat="1" ht="18" customHeight="1" x14ac:dyDescent="0.25">
      <c r="A40" s="105" t="s">
        <v>40</v>
      </c>
      <c r="B40" s="105" t="s">
        <v>43</v>
      </c>
      <c r="C40" s="106">
        <v>42</v>
      </c>
      <c r="D40" s="106" t="s">
        <v>12</v>
      </c>
      <c r="E40" s="106" t="s">
        <v>5</v>
      </c>
      <c r="F40" s="106" t="s">
        <v>71</v>
      </c>
      <c r="G40" s="106">
        <v>9</v>
      </c>
      <c r="H40" s="102">
        <f>'СТАРТОВЫЙ ПРОТОКОЛ'!H61</f>
        <v>25.29</v>
      </c>
      <c r="I40" s="106">
        <v>1</v>
      </c>
    </row>
    <row r="41" spans="1:12" s="18" customFormat="1" ht="18" customHeight="1" x14ac:dyDescent="0.25">
      <c r="A41" s="19"/>
      <c r="B41" s="19"/>
      <c r="C41" s="20"/>
      <c r="D41" s="20"/>
      <c r="E41" s="20"/>
      <c r="F41" s="20"/>
      <c r="G41" s="20"/>
      <c r="H41" s="67"/>
      <c r="I41" s="21"/>
    </row>
    <row r="42" spans="1:12" ht="15.75" x14ac:dyDescent="0.25">
      <c r="A42" s="54" t="s">
        <v>87</v>
      </c>
    </row>
    <row r="43" spans="1:12" s="94" customFormat="1" ht="18" customHeight="1" x14ac:dyDescent="0.25">
      <c r="A43" s="105" t="s">
        <v>40</v>
      </c>
      <c r="B43" s="105" t="s">
        <v>42</v>
      </c>
      <c r="C43" s="106">
        <v>46</v>
      </c>
      <c r="D43" s="106" t="s">
        <v>9</v>
      </c>
      <c r="E43" s="106" t="s">
        <v>6</v>
      </c>
      <c r="F43" s="106" t="s">
        <v>70</v>
      </c>
      <c r="G43" s="106">
        <v>6</v>
      </c>
      <c r="H43" s="102">
        <f>'СТАРТОВЫЙ ПРОТОКОЛ'!H42</f>
        <v>20.7</v>
      </c>
      <c r="I43" s="106">
        <v>1</v>
      </c>
      <c r="L43" s="104"/>
    </row>
    <row r="44" spans="1:12" s="95" customFormat="1" ht="18" customHeight="1" x14ac:dyDescent="0.25">
      <c r="A44" s="105" t="s">
        <v>57</v>
      </c>
      <c r="B44" s="105" t="s">
        <v>59</v>
      </c>
      <c r="C44" s="106">
        <v>47</v>
      </c>
      <c r="D44" s="106" t="s">
        <v>9</v>
      </c>
      <c r="E44" s="106" t="s">
        <v>6</v>
      </c>
      <c r="F44" s="106" t="s">
        <v>69</v>
      </c>
      <c r="G44" s="106">
        <v>7</v>
      </c>
      <c r="H44" s="102">
        <f>'СТАРТОВЫЙ ПРОТОКОЛ'!H47</f>
        <v>22.61</v>
      </c>
      <c r="I44" s="106">
        <v>2</v>
      </c>
      <c r="L44" s="104"/>
    </row>
    <row r="45" spans="1:12" s="94" customFormat="1" ht="18" customHeight="1" x14ac:dyDescent="0.25">
      <c r="A45" s="105" t="s">
        <v>17</v>
      </c>
      <c r="B45" s="105" t="s">
        <v>20</v>
      </c>
      <c r="C45" s="106">
        <v>48</v>
      </c>
      <c r="D45" s="106" t="s">
        <v>9</v>
      </c>
      <c r="E45" s="106" t="s">
        <v>6</v>
      </c>
      <c r="F45" s="106" t="s">
        <v>70</v>
      </c>
      <c r="G45" s="106">
        <v>7</v>
      </c>
      <c r="H45" s="102">
        <f>'СТАРТОВЫЙ ПРОТОКОЛ'!H48</f>
        <v>23.28</v>
      </c>
      <c r="I45" s="106">
        <v>3</v>
      </c>
      <c r="L45" s="104"/>
    </row>
    <row r="46" spans="1:12" s="9" customFormat="1" ht="18" customHeight="1" x14ac:dyDescent="0.25">
      <c r="A46" s="12" t="s">
        <v>40</v>
      </c>
      <c r="B46" s="12" t="s">
        <v>41</v>
      </c>
      <c r="C46" s="47">
        <v>49</v>
      </c>
      <c r="D46" s="47" t="s">
        <v>9</v>
      </c>
      <c r="E46" s="47" t="s">
        <v>6</v>
      </c>
      <c r="F46" s="47" t="s">
        <v>69</v>
      </c>
      <c r="G46" s="47">
        <v>8</v>
      </c>
      <c r="H46" s="68">
        <f>'СТАРТОВЫЙ ПРОТОКОЛ'!H53</f>
        <v>23.62</v>
      </c>
      <c r="I46" s="47">
        <v>4</v>
      </c>
      <c r="L46" s="21"/>
    </row>
    <row r="47" spans="1:12" s="9" customFormat="1" ht="18" customHeight="1" x14ac:dyDescent="0.25">
      <c r="A47" s="14" t="s">
        <v>44</v>
      </c>
      <c r="B47" s="12" t="s">
        <v>47</v>
      </c>
      <c r="C47" s="47">
        <v>47</v>
      </c>
      <c r="D47" s="47" t="s">
        <v>9</v>
      </c>
      <c r="E47" s="47" t="s">
        <v>6</v>
      </c>
      <c r="F47" s="47" t="s">
        <v>69</v>
      </c>
      <c r="G47" s="47">
        <v>11</v>
      </c>
      <c r="H47" s="68">
        <f>'СТАРТОВЫЙ ПРОТОКОЛ'!H71</f>
        <v>24.05</v>
      </c>
      <c r="I47" s="47">
        <v>5</v>
      </c>
    </row>
    <row r="48" spans="1:12" s="9" customFormat="1" ht="18" customHeight="1" x14ac:dyDescent="0.25">
      <c r="A48" s="14" t="s">
        <v>72</v>
      </c>
      <c r="B48" s="14" t="s">
        <v>73</v>
      </c>
      <c r="C48" s="46">
        <v>55</v>
      </c>
      <c r="D48" s="46" t="s">
        <v>9</v>
      </c>
      <c r="E48" s="46" t="s">
        <v>6</v>
      </c>
      <c r="F48" s="47" t="s">
        <v>71</v>
      </c>
      <c r="G48" s="46">
        <v>8</v>
      </c>
      <c r="H48" s="68">
        <f>'СТАРТОВЫЙ ПРОТОКОЛ'!H55</f>
        <v>24.71</v>
      </c>
      <c r="I48" s="47">
        <v>6</v>
      </c>
    </row>
    <row r="49" spans="1:9" s="10" customFormat="1" ht="18" customHeight="1" x14ac:dyDescent="0.25">
      <c r="A49" s="12" t="s">
        <v>21</v>
      </c>
      <c r="B49" s="5" t="s">
        <v>23</v>
      </c>
      <c r="C49" s="47">
        <v>49</v>
      </c>
      <c r="D49" s="47" t="s">
        <v>9</v>
      </c>
      <c r="E49" s="47" t="s">
        <v>6</v>
      </c>
      <c r="F49" s="47" t="s">
        <v>68</v>
      </c>
      <c r="G49" s="47">
        <v>8</v>
      </c>
      <c r="H49" s="68">
        <f>'СТАРТОВЫЙ ПРОТОКОЛ'!H52</f>
        <v>25.76</v>
      </c>
      <c r="I49" s="47">
        <v>7</v>
      </c>
    </row>
    <row r="50" spans="1:9" ht="18" customHeight="1" x14ac:dyDescent="0.25">
      <c r="A50" s="12" t="s">
        <v>113</v>
      </c>
      <c r="B50" s="12" t="s">
        <v>114</v>
      </c>
      <c r="C50" s="46">
        <v>50</v>
      </c>
      <c r="D50" s="46"/>
      <c r="E50" s="46"/>
      <c r="F50" s="47" t="s">
        <v>68</v>
      </c>
      <c r="G50" s="47"/>
      <c r="H50" s="72">
        <f>'СТАРТОВЫЙ ПРОТОКОЛ'!H76</f>
        <v>27.75</v>
      </c>
      <c r="I50" s="47">
        <v>8</v>
      </c>
    </row>
    <row r="51" spans="1:9" ht="18" customHeight="1" x14ac:dyDescent="0.25">
      <c r="A51" s="12" t="s">
        <v>13</v>
      </c>
      <c r="B51" s="5" t="s">
        <v>16</v>
      </c>
      <c r="C51" s="16">
        <v>47</v>
      </c>
      <c r="D51" s="47" t="s">
        <v>9</v>
      </c>
      <c r="E51" s="47" t="s">
        <v>6</v>
      </c>
      <c r="F51" s="47" t="s">
        <v>71</v>
      </c>
      <c r="G51" s="47">
        <v>6</v>
      </c>
      <c r="H51" s="68">
        <f>'СТАРТОВЫЙ ПРОТОКОЛ'!H43</f>
        <v>28.13</v>
      </c>
      <c r="I51" s="47">
        <v>9</v>
      </c>
    </row>
    <row r="52" spans="1:9" s="10" customFormat="1" ht="18" customHeight="1" x14ac:dyDescent="0.25">
      <c r="A52" s="12" t="s">
        <v>36</v>
      </c>
      <c r="B52" s="12" t="s">
        <v>39</v>
      </c>
      <c r="C52" s="47">
        <v>47</v>
      </c>
      <c r="D52" s="47" t="s">
        <v>9</v>
      </c>
      <c r="E52" s="47" t="s">
        <v>6</v>
      </c>
      <c r="F52" s="47" t="s">
        <v>68</v>
      </c>
      <c r="G52" s="47">
        <v>7</v>
      </c>
      <c r="H52" s="68">
        <f>'СТАРТОВЫЙ ПРОТОКОЛ'!H46</f>
        <v>28.88</v>
      </c>
      <c r="I52" s="47">
        <v>10</v>
      </c>
    </row>
    <row r="53" spans="1:9" s="9" customFormat="1" ht="18" customHeight="1" x14ac:dyDescent="0.25">
      <c r="A53" s="85" t="s">
        <v>53</v>
      </c>
      <c r="B53" s="85" t="s">
        <v>118</v>
      </c>
      <c r="C53" s="86"/>
      <c r="D53" s="86"/>
      <c r="E53" s="86" t="s">
        <v>6</v>
      </c>
      <c r="F53" s="86" t="s">
        <v>70</v>
      </c>
      <c r="G53" s="86">
        <v>8</v>
      </c>
      <c r="H53" s="87">
        <f>'СТАРТОВЫЙ ПРОТОКОЛ'!H54</f>
        <v>31.79</v>
      </c>
      <c r="I53" s="47">
        <v>11</v>
      </c>
    </row>
    <row r="54" spans="1:9" s="10" customFormat="1" ht="18" customHeight="1" x14ac:dyDescent="0.25">
      <c r="A54" s="12" t="s">
        <v>36</v>
      </c>
      <c r="B54" s="48" t="s">
        <v>111</v>
      </c>
      <c r="C54" s="47">
        <v>50</v>
      </c>
      <c r="D54" s="47" t="s">
        <v>11</v>
      </c>
      <c r="E54" s="47" t="s">
        <v>6</v>
      </c>
      <c r="F54" s="47" t="s">
        <v>68</v>
      </c>
      <c r="G54" s="47">
        <v>6</v>
      </c>
      <c r="H54" s="68">
        <f>'СТАРТОВЫЙ ПРОТОКОЛ'!H40</f>
        <v>33.69</v>
      </c>
      <c r="I54" s="46">
        <v>12</v>
      </c>
    </row>
    <row r="55" spans="1:9" s="9" customFormat="1" ht="18" customHeight="1" x14ac:dyDescent="0.25">
      <c r="A55" s="12" t="s">
        <v>31</v>
      </c>
      <c r="B55" s="12" t="s">
        <v>33</v>
      </c>
      <c r="C55" s="47">
        <v>48</v>
      </c>
      <c r="D55" s="47" t="s">
        <v>9</v>
      </c>
      <c r="E55" s="47" t="s">
        <v>6</v>
      </c>
      <c r="F55" s="47" t="s">
        <v>71</v>
      </c>
      <c r="G55" s="47">
        <v>7</v>
      </c>
      <c r="H55" s="68" t="str">
        <f>'СТАРТОВЫЙ ПРОТОКОЛ'!H49</f>
        <v>неявка</v>
      </c>
      <c r="I55" s="47"/>
    </row>
    <row r="56" spans="1:9" s="18" customFormat="1" ht="18" customHeight="1" x14ac:dyDescent="0.25">
      <c r="A56" s="19"/>
      <c r="B56" s="19"/>
      <c r="C56" s="20"/>
      <c r="D56" s="20"/>
      <c r="E56" s="20"/>
      <c r="F56" s="20"/>
      <c r="G56" s="20"/>
      <c r="H56" s="67"/>
      <c r="I56" s="21"/>
    </row>
    <row r="57" spans="1:9" ht="15.75" x14ac:dyDescent="0.25">
      <c r="A57" s="54" t="s">
        <v>84</v>
      </c>
    </row>
    <row r="58" spans="1:9" s="99" customFormat="1" ht="18" customHeight="1" x14ac:dyDescent="0.25">
      <c r="A58" s="105" t="s">
        <v>113</v>
      </c>
      <c r="B58" s="105" t="s">
        <v>116</v>
      </c>
      <c r="C58" s="106">
        <v>48</v>
      </c>
      <c r="D58" s="106" t="s">
        <v>35</v>
      </c>
      <c r="E58" s="106" t="s">
        <v>5</v>
      </c>
      <c r="F58" s="106" t="s">
        <v>71</v>
      </c>
      <c r="G58" s="106"/>
      <c r="H58" s="102">
        <f>'СТАРТОВЫЙ ПРОТОКОЛ'!H67</f>
        <v>17.329999999999998</v>
      </c>
      <c r="I58" s="106">
        <v>1</v>
      </c>
    </row>
    <row r="59" spans="1:9" s="99" customFormat="1" ht="18" customHeight="1" x14ac:dyDescent="0.25">
      <c r="A59" s="105" t="s">
        <v>28</v>
      </c>
      <c r="B59" s="105" t="s">
        <v>29</v>
      </c>
      <c r="C59" s="106">
        <v>47</v>
      </c>
      <c r="D59" s="106" t="s">
        <v>35</v>
      </c>
      <c r="E59" s="106" t="s">
        <v>5</v>
      </c>
      <c r="F59" s="106" t="s">
        <v>70</v>
      </c>
      <c r="G59" s="106">
        <v>9</v>
      </c>
      <c r="H59" s="102">
        <f>'СТАРТОВЫЙ ПРОТОКОЛ'!H60</f>
        <v>19.25</v>
      </c>
      <c r="I59" s="106">
        <v>2</v>
      </c>
    </row>
    <row r="60" spans="1:9" s="18" customFormat="1" ht="18" customHeight="1" x14ac:dyDescent="0.25">
      <c r="C60" s="21"/>
      <c r="D60" s="21"/>
      <c r="E60" s="21"/>
      <c r="F60" s="21"/>
      <c r="G60" s="21"/>
      <c r="H60" s="67"/>
      <c r="I60" s="21"/>
    </row>
    <row r="61" spans="1:9" ht="15.75" x14ac:dyDescent="0.25">
      <c r="A61" s="54" t="s">
        <v>106</v>
      </c>
    </row>
    <row r="62" spans="1:9" s="99" customFormat="1" ht="18" customHeight="1" x14ac:dyDescent="0.25">
      <c r="A62" s="100" t="s">
        <v>44</v>
      </c>
      <c r="B62" s="105" t="s">
        <v>46</v>
      </c>
      <c r="C62" s="106">
        <v>61</v>
      </c>
      <c r="D62" s="106" t="s">
        <v>48</v>
      </c>
      <c r="E62" s="106" t="s">
        <v>6</v>
      </c>
      <c r="F62" s="106" t="s">
        <v>70</v>
      </c>
      <c r="G62" s="106">
        <v>3</v>
      </c>
      <c r="H62" s="102">
        <f>'СТАРТОВЫЙ ПРОТОКОЛ'!H72</f>
        <v>25.67</v>
      </c>
      <c r="I62" s="106">
        <v>1</v>
      </c>
    </row>
  </sheetData>
  <sortState ref="A44:H55">
    <sortCondition ref="H44"/>
  </sortState>
  <mergeCells count="2">
    <mergeCell ref="A2:I2"/>
    <mergeCell ref="A1:I1"/>
  </mergeCells>
  <printOptions horizontalCentered="1"/>
  <pageMargins left="7.874015748031496E-2" right="7.874015748031496E-2" top="7.874015748031496E-2" bottom="7.874015748031496E-2" header="0.31496062992125984" footer="0.31496062992125984"/>
  <pageSetup paperSize="9" scale="72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79"/>
  <sheetViews>
    <sheetView zoomScaleNormal="100" workbookViewId="0">
      <pane ySplit="4" topLeftCell="A5" activePane="bottomLeft" state="frozen"/>
      <selection pane="bottomLeft" activeCell="L22" sqref="L22"/>
    </sheetView>
  </sheetViews>
  <sheetFormatPr defaultRowHeight="12.75" x14ac:dyDescent="0.25"/>
  <cols>
    <col min="1" max="1" width="19.7109375" style="8" customWidth="1"/>
    <col min="2" max="2" width="36.7109375" style="8" bestFit="1" customWidth="1"/>
    <col min="3" max="3" width="10.42578125" style="9" customWidth="1"/>
    <col min="4" max="4" width="9.140625" style="9" customWidth="1"/>
    <col min="5" max="5" width="5.5703125" style="9" customWidth="1"/>
    <col min="6" max="6" width="14.42578125" style="69" customWidth="1"/>
    <col min="7" max="7" width="15" style="69" customWidth="1"/>
    <col min="8" max="8" width="9.140625" style="92"/>
    <col min="9" max="16384" width="9.140625" style="8"/>
  </cols>
  <sheetData>
    <row r="1" spans="1:9" s="30" customFormat="1" ht="18" x14ac:dyDescent="0.25">
      <c r="A1" s="73" t="s">
        <v>102</v>
      </c>
      <c r="B1" s="73"/>
      <c r="C1" s="73"/>
      <c r="D1" s="73"/>
      <c r="E1" s="73"/>
      <c r="F1" s="73"/>
      <c r="G1" s="73"/>
      <c r="H1" s="89"/>
    </row>
    <row r="2" spans="1:9" s="30" customFormat="1" ht="21.75" customHeight="1" x14ac:dyDescent="0.25">
      <c r="A2" s="76" t="s">
        <v>112</v>
      </c>
      <c r="B2" s="76"/>
      <c r="C2" s="76"/>
      <c r="D2" s="76"/>
      <c r="E2" s="76"/>
      <c r="F2" s="76"/>
      <c r="G2" s="76"/>
      <c r="H2" s="90"/>
      <c r="I2" s="61"/>
    </row>
    <row r="3" spans="1:9" s="32" customFormat="1" ht="29.25" customHeight="1" x14ac:dyDescent="0.25">
      <c r="A3" s="77" t="s">
        <v>109</v>
      </c>
      <c r="B3" s="77"/>
      <c r="C3" s="77"/>
      <c r="D3" s="77"/>
      <c r="E3" s="77"/>
      <c r="F3" s="77"/>
      <c r="G3" s="77"/>
      <c r="H3" s="91"/>
    </row>
    <row r="4" spans="1:9" s="24" customFormat="1" ht="30" x14ac:dyDescent="0.25">
      <c r="A4" s="22" t="s">
        <v>105</v>
      </c>
      <c r="B4" s="23" t="s">
        <v>80</v>
      </c>
      <c r="C4" s="23" t="s">
        <v>66</v>
      </c>
      <c r="D4" s="23" t="s">
        <v>4</v>
      </c>
      <c r="E4" s="23" t="s">
        <v>7</v>
      </c>
      <c r="F4" s="78" t="s">
        <v>78</v>
      </c>
      <c r="G4" s="78" t="s">
        <v>77</v>
      </c>
      <c r="H4" s="33"/>
    </row>
    <row r="5" spans="1:9" s="94" customFormat="1" ht="18" customHeight="1" x14ac:dyDescent="0.25">
      <c r="A5" s="100" t="s">
        <v>72</v>
      </c>
      <c r="B5" s="100" t="s">
        <v>75</v>
      </c>
      <c r="C5" s="101">
        <v>41</v>
      </c>
      <c r="D5" s="101" t="s">
        <v>11</v>
      </c>
      <c r="E5" s="101" t="s">
        <v>6</v>
      </c>
      <c r="F5" s="102" t="str">
        <f>'СТАРТОВЫЙ ПРОТОКОЛ'!H36</f>
        <v>неявка</v>
      </c>
      <c r="G5" s="103"/>
    </row>
    <row r="6" spans="1:9" s="95" customFormat="1" ht="18" customHeight="1" x14ac:dyDescent="0.25">
      <c r="A6" s="100" t="s">
        <v>72</v>
      </c>
      <c r="B6" s="100" t="s">
        <v>73</v>
      </c>
      <c r="C6" s="101">
        <v>55</v>
      </c>
      <c r="D6" s="101" t="s">
        <v>9</v>
      </c>
      <c r="E6" s="101" t="s">
        <v>6</v>
      </c>
      <c r="F6" s="102">
        <f>'СТАРТОВЫЙ ПРОТОКОЛ'!H55</f>
        <v>24.71</v>
      </c>
      <c r="G6" s="103">
        <f>F6</f>
        <v>24.71</v>
      </c>
    </row>
    <row r="7" spans="1:9" s="94" customFormat="1" ht="18" customHeight="1" x14ac:dyDescent="0.25">
      <c r="A7" s="100" t="s">
        <v>72</v>
      </c>
      <c r="B7" s="100" t="s">
        <v>74</v>
      </c>
      <c r="C7" s="101">
        <v>19</v>
      </c>
      <c r="D7" s="101" t="s">
        <v>8</v>
      </c>
      <c r="E7" s="101" t="s">
        <v>5</v>
      </c>
      <c r="F7" s="102">
        <f>'СТАРТОВЫЙ ПРОТОКОЛ'!H64</f>
        <v>12.19</v>
      </c>
      <c r="G7" s="102">
        <f>F7</f>
        <v>12.19</v>
      </c>
    </row>
    <row r="8" spans="1:9" s="98" customFormat="1" ht="18" customHeight="1" x14ac:dyDescent="0.25">
      <c r="C8" s="104"/>
      <c r="D8" s="104"/>
      <c r="E8" s="104"/>
      <c r="F8" s="96" t="s">
        <v>103</v>
      </c>
      <c r="G8" s="97">
        <f>G5+G6+G7</f>
        <v>36.9</v>
      </c>
      <c r="H8" s="98" t="s">
        <v>119</v>
      </c>
    </row>
    <row r="9" spans="1:9" s="98" customFormat="1" ht="18" customHeight="1" x14ac:dyDescent="0.25">
      <c r="C9" s="104"/>
      <c r="D9" s="104"/>
      <c r="E9" s="104"/>
      <c r="F9" s="97"/>
      <c r="G9" s="97"/>
    </row>
    <row r="10" spans="1:9" s="95" customFormat="1" ht="18" customHeight="1" x14ac:dyDescent="0.25">
      <c r="A10" s="105" t="s">
        <v>28</v>
      </c>
      <c r="B10" s="105" t="s">
        <v>27</v>
      </c>
      <c r="C10" s="106">
        <v>40</v>
      </c>
      <c r="D10" s="106" t="s">
        <v>11</v>
      </c>
      <c r="E10" s="106" t="s">
        <v>6</v>
      </c>
      <c r="F10" s="102">
        <f>'СТАРТОВЫЙ ПРОТОКОЛ'!H28</f>
        <v>24.34</v>
      </c>
      <c r="G10" s="103"/>
    </row>
    <row r="11" spans="1:9" s="99" customFormat="1" ht="18" customHeight="1" x14ac:dyDescent="0.25">
      <c r="A11" s="105" t="s">
        <v>28</v>
      </c>
      <c r="B11" s="105" t="s">
        <v>30</v>
      </c>
      <c r="C11" s="106">
        <v>40</v>
      </c>
      <c r="D11" s="106" t="s">
        <v>11</v>
      </c>
      <c r="E11" s="106" t="s">
        <v>6</v>
      </c>
      <c r="F11" s="102">
        <f>'СТАРТОВЫЙ ПРОТОКОЛ'!H29</f>
        <v>22.14</v>
      </c>
      <c r="G11" s="103">
        <f>F11</f>
        <v>22.14</v>
      </c>
    </row>
    <row r="12" spans="1:9" s="99" customFormat="1" ht="18" customHeight="1" x14ac:dyDescent="0.25">
      <c r="A12" s="105" t="s">
        <v>28</v>
      </c>
      <c r="B12" s="105" t="s">
        <v>29</v>
      </c>
      <c r="C12" s="106">
        <v>47</v>
      </c>
      <c r="D12" s="106" t="s">
        <v>35</v>
      </c>
      <c r="E12" s="106" t="s">
        <v>5</v>
      </c>
      <c r="F12" s="107">
        <f>'СТАРТОВЫЙ ПРОТОКОЛ'!H60</f>
        <v>19.25</v>
      </c>
      <c r="G12" s="102">
        <f>F12</f>
        <v>19.25</v>
      </c>
    </row>
    <row r="13" spans="1:9" s="98" customFormat="1" ht="18" customHeight="1" x14ac:dyDescent="0.25">
      <c r="C13" s="104"/>
      <c r="D13" s="104"/>
      <c r="E13" s="104"/>
      <c r="F13" s="96" t="s">
        <v>103</v>
      </c>
      <c r="G13" s="97">
        <f>G10+G11+G12</f>
        <v>41.39</v>
      </c>
      <c r="H13" s="98" t="s">
        <v>120</v>
      </c>
    </row>
    <row r="14" spans="1:9" s="98" customFormat="1" ht="18" customHeight="1" x14ac:dyDescent="0.25">
      <c r="C14" s="104"/>
      <c r="D14" s="104"/>
      <c r="E14" s="104"/>
      <c r="F14" s="97"/>
      <c r="G14" s="97"/>
    </row>
    <row r="15" spans="1:9" s="94" customFormat="1" ht="18" customHeight="1" x14ac:dyDescent="0.25">
      <c r="A15" s="105" t="s">
        <v>17</v>
      </c>
      <c r="B15" s="105" t="s">
        <v>18</v>
      </c>
      <c r="C15" s="108">
        <v>37</v>
      </c>
      <c r="D15" s="106" t="s">
        <v>11</v>
      </c>
      <c r="E15" s="106" t="s">
        <v>6</v>
      </c>
      <c r="F15" s="102">
        <f>'СТАРТОВЫЙ ПРОТОКОЛ'!H18</f>
        <v>28.24</v>
      </c>
      <c r="G15" s="103"/>
    </row>
    <row r="16" spans="1:9" s="94" customFormat="1" ht="18" customHeight="1" x14ac:dyDescent="0.25">
      <c r="A16" s="105" t="s">
        <v>17</v>
      </c>
      <c r="B16" s="105" t="s">
        <v>20</v>
      </c>
      <c r="C16" s="106">
        <v>48</v>
      </c>
      <c r="D16" s="106" t="s">
        <v>9</v>
      </c>
      <c r="E16" s="106" t="s">
        <v>6</v>
      </c>
      <c r="F16" s="102">
        <f>'СТАРТОВЫЙ ПРОТОКОЛ'!H48</f>
        <v>23.28</v>
      </c>
      <c r="G16" s="103">
        <f>F16</f>
        <v>23.28</v>
      </c>
    </row>
    <row r="17" spans="1:8" s="94" customFormat="1" ht="18" customHeight="1" x14ac:dyDescent="0.25">
      <c r="A17" s="105" t="s">
        <v>17</v>
      </c>
      <c r="B17" s="105" t="s">
        <v>19</v>
      </c>
      <c r="C17" s="106">
        <v>43</v>
      </c>
      <c r="D17" s="106" t="s">
        <v>11</v>
      </c>
      <c r="E17" s="106" t="s">
        <v>6</v>
      </c>
      <c r="F17" s="107">
        <f>'СТАРТОВЫЙ ПРОТОКОЛ'!H59</f>
        <v>18.78</v>
      </c>
      <c r="G17" s="102">
        <f>F17</f>
        <v>18.78</v>
      </c>
    </row>
    <row r="18" spans="1:8" s="98" customFormat="1" ht="18" customHeight="1" x14ac:dyDescent="0.25">
      <c r="C18" s="104"/>
      <c r="D18" s="104"/>
      <c r="E18" s="104"/>
      <c r="F18" s="96" t="s">
        <v>103</v>
      </c>
      <c r="G18" s="97">
        <f>G15+G16+G17</f>
        <v>42.06</v>
      </c>
      <c r="H18" s="98" t="s">
        <v>121</v>
      </c>
    </row>
    <row r="19" spans="1:8" s="98" customFormat="1" ht="18" customHeight="1" x14ac:dyDescent="0.25">
      <c r="C19" s="104"/>
      <c r="D19" s="104"/>
      <c r="E19" s="104"/>
      <c r="F19" s="97"/>
      <c r="G19" s="97"/>
    </row>
    <row r="20" spans="1:8" ht="18" customHeight="1" x14ac:dyDescent="0.25">
      <c r="A20" s="12" t="s">
        <v>57</v>
      </c>
      <c r="B20" s="12" t="s">
        <v>60</v>
      </c>
      <c r="C20" s="47">
        <v>39</v>
      </c>
      <c r="D20" s="47" t="s">
        <v>11</v>
      </c>
      <c r="E20" s="47" t="s">
        <v>6</v>
      </c>
      <c r="F20" s="68">
        <f>'СТАРТОВЫЙ ПРОТОКОЛ'!H25</f>
        <v>29.64</v>
      </c>
      <c r="G20" s="68"/>
    </row>
    <row r="21" spans="1:8" ht="18" customHeight="1" x14ac:dyDescent="0.25">
      <c r="A21" s="12" t="s">
        <v>57</v>
      </c>
      <c r="B21" s="12" t="s">
        <v>59</v>
      </c>
      <c r="C21" s="47">
        <v>47</v>
      </c>
      <c r="D21" s="47" t="s">
        <v>9</v>
      </c>
      <c r="E21" s="47" t="s">
        <v>6</v>
      </c>
      <c r="F21" s="82">
        <f>'СТАРТОВЫЙ ПРОТОКОЛ'!H47</f>
        <v>22.61</v>
      </c>
      <c r="G21" s="83">
        <f>F21</f>
        <v>22.61</v>
      </c>
    </row>
    <row r="22" spans="1:8" ht="18" customHeight="1" x14ac:dyDescent="0.25">
      <c r="A22" s="51" t="s">
        <v>57</v>
      </c>
      <c r="B22" s="51" t="s">
        <v>58</v>
      </c>
      <c r="C22" s="52">
        <v>21</v>
      </c>
      <c r="D22" s="52" t="s">
        <v>8</v>
      </c>
      <c r="E22" s="52" t="s">
        <v>5</v>
      </c>
      <c r="F22" s="82">
        <f>'СТАРТОВЫЙ ПРОТОКОЛ'!H65</f>
        <v>20.25</v>
      </c>
      <c r="G22" s="68">
        <f>F22</f>
        <v>20.25</v>
      </c>
    </row>
    <row r="23" spans="1:8" s="18" customFormat="1" ht="18" customHeight="1" x14ac:dyDescent="0.25">
      <c r="C23" s="21"/>
      <c r="D23" s="21"/>
      <c r="E23" s="21"/>
      <c r="F23" s="80" t="s">
        <v>103</v>
      </c>
      <c r="G23" s="81">
        <f>G20+G21+G22</f>
        <v>42.86</v>
      </c>
      <c r="H23" s="88" t="s">
        <v>122</v>
      </c>
    </row>
    <row r="24" spans="1:8" s="18" customFormat="1" ht="18" customHeight="1" x14ac:dyDescent="0.25">
      <c r="C24" s="21"/>
      <c r="D24" s="21"/>
      <c r="E24" s="21"/>
      <c r="F24" s="67"/>
      <c r="G24" s="67"/>
      <c r="H24" s="88"/>
    </row>
    <row r="25" spans="1:8" s="9" customFormat="1" ht="18" customHeight="1" x14ac:dyDescent="0.25">
      <c r="A25" s="12" t="s">
        <v>40</v>
      </c>
      <c r="B25" s="12" t="s">
        <v>42</v>
      </c>
      <c r="C25" s="47">
        <v>46</v>
      </c>
      <c r="D25" s="47" t="s">
        <v>9</v>
      </c>
      <c r="E25" s="47" t="s">
        <v>6</v>
      </c>
      <c r="F25" s="68">
        <f>'СТАРТОВЫЙ ПРОТОКОЛ'!H42</f>
        <v>20.7</v>
      </c>
      <c r="G25" s="79">
        <f>F25</f>
        <v>20.7</v>
      </c>
      <c r="H25" s="3"/>
    </row>
    <row r="26" spans="1:8" s="9" customFormat="1" ht="18" customHeight="1" x14ac:dyDescent="0.25">
      <c r="A26" s="12" t="s">
        <v>40</v>
      </c>
      <c r="B26" s="12" t="s">
        <v>41</v>
      </c>
      <c r="C26" s="47">
        <v>49</v>
      </c>
      <c r="D26" s="47" t="s">
        <v>9</v>
      </c>
      <c r="E26" s="47" t="s">
        <v>6</v>
      </c>
      <c r="F26" s="68">
        <f>'СТАРТОВЫЙ ПРОТОКОЛ'!H53</f>
        <v>23.62</v>
      </c>
      <c r="G26" s="79">
        <f>F26</f>
        <v>23.62</v>
      </c>
      <c r="H26" s="3"/>
    </row>
    <row r="27" spans="1:8" s="9" customFormat="1" ht="18" customHeight="1" x14ac:dyDescent="0.25">
      <c r="A27" s="12" t="s">
        <v>40</v>
      </c>
      <c r="B27" s="12" t="s">
        <v>43</v>
      </c>
      <c r="C27" s="47">
        <v>42</v>
      </c>
      <c r="D27" s="47" t="s">
        <v>12</v>
      </c>
      <c r="E27" s="47" t="s">
        <v>5</v>
      </c>
      <c r="F27" s="68">
        <f>'СТАРТОВЫЙ ПРОТОКОЛ'!H61</f>
        <v>25.29</v>
      </c>
      <c r="G27" s="68"/>
      <c r="H27" s="3"/>
    </row>
    <row r="28" spans="1:8" s="18" customFormat="1" ht="18" customHeight="1" x14ac:dyDescent="0.25">
      <c r="C28" s="21"/>
      <c r="D28" s="21"/>
      <c r="E28" s="21"/>
      <c r="F28" s="80" t="s">
        <v>103</v>
      </c>
      <c r="G28" s="81">
        <f>G25+G26+G27</f>
        <v>44.32</v>
      </c>
      <c r="H28" s="88" t="s">
        <v>123</v>
      </c>
    </row>
    <row r="29" spans="1:8" s="18" customFormat="1" ht="18" customHeight="1" x14ac:dyDescent="0.25">
      <c r="C29" s="21"/>
      <c r="D29" s="21"/>
      <c r="E29" s="21"/>
      <c r="F29" s="67"/>
      <c r="G29" s="67"/>
      <c r="H29" s="88"/>
    </row>
    <row r="30" spans="1:8" ht="21.75" customHeight="1" x14ac:dyDescent="0.25">
      <c r="A30" s="12" t="s">
        <v>113</v>
      </c>
      <c r="B30" s="12" t="s">
        <v>114</v>
      </c>
      <c r="C30" s="47">
        <v>50</v>
      </c>
      <c r="D30" s="47"/>
      <c r="E30" s="47"/>
      <c r="F30" s="68">
        <f>'СТАРТОВЫЙ ПРОТОКОЛ'!H76</f>
        <v>27.75</v>
      </c>
      <c r="G30" s="68">
        <f>F30</f>
        <v>27.75</v>
      </c>
      <c r="H30" s="3"/>
    </row>
    <row r="31" spans="1:8" ht="21.75" customHeight="1" x14ac:dyDescent="0.25">
      <c r="A31" s="12" t="s">
        <v>113</v>
      </c>
      <c r="B31" s="12" t="s">
        <v>115</v>
      </c>
      <c r="C31" s="47">
        <v>43</v>
      </c>
      <c r="D31" s="47"/>
      <c r="E31" s="47"/>
      <c r="F31" s="68">
        <f>'СТАРТОВЫЙ ПРОТОКОЛ'!H77</f>
        <v>33.590000000000003</v>
      </c>
      <c r="G31" s="68"/>
      <c r="H31" s="3"/>
    </row>
    <row r="32" spans="1:8" ht="21.75" customHeight="1" x14ac:dyDescent="0.25">
      <c r="A32" s="12" t="s">
        <v>113</v>
      </c>
      <c r="B32" s="12" t="s">
        <v>116</v>
      </c>
      <c r="C32" s="47">
        <v>48</v>
      </c>
      <c r="D32" s="47"/>
      <c r="E32" s="47"/>
      <c r="F32" s="68">
        <f>'СТАРТОВЫЙ ПРОТОКОЛ'!H67</f>
        <v>17.329999999999998</v>
      </c>
      <c r="G32" s="68">
        <f t="shared" ref="G32" si="0">F32</f>
        <v>17.329999999999998</v>
      </c>
      <c r="H32" s="3"/>
    </row>
    <row r="33" spans="1:8" s="18" customFormat="1" ht="18" customHeight="1" x14ac:dyDescent="0.25">
      <c r="C33" s="21"/>
      <c r="D33" s="21"/>
      <c r="E33" s="21"/>
      <c r="F33" s="80" t="s">
        <v>103</v>
      </c>
      <c r="G33" s="81">
        <f>G30+G31+G32</f>
        <v>45.08</v>
      </c>
      <c r="H33" s="88" t="s">
        <v>124</v>
      </c>
    </row>
    <row r="34" spans="1:8" s="18" customFormat="1" ht="18" customHeight="1" x14ac:dyDescent="0.25">
      <c r="C34" s="21"/>
      <c r="D34" s="21"/>
      <c r="E34" s="21"/>
      <c r="F34" s="80"/>
      <c r="G34" s="81"/>
      <c r="H34" s="88"/>
    </row>
    <row r="35" spans="1:8" ht="18" customHeight="1" x14ac:dyDescent="0.25">
      <c r="A35" s="12" t="s">
        <v>53</v>
      </c>
      <c r="B35" s="12" t="s">
        <v>56</v>
      </c>
      <c r="C35" s="47">
        <v>36</v>
      </c>
      <c r="D35" s="47" t="s">
        <v>11</v>
      </c>
      <c r="E35" s="47" t="s">
        <v>6</v>
      </c>
      <c r="F35" s="68">
        <f>'СТАРТОВЫЙ ПРОТОКОЛ'!H17</f>
        <v>21.04</v>
      </c>
      <c r="G35" s="79">
        <f>F35</f>
        <v>21.04</v>
      </c>
    </row>
    <row r="36" spans="1:8" ht="18" customHeight="1" x14ac:dyDescent="0.25">
      <c r="A36" s="12" t="s">
        <v>53</v>
      </c>
      <c r="B36" s="12" t="s">
        <v>118</v>
      </c>
      <c r="C36" s="47"/>
      <c r="D36" s="47"/>
      <c r="E36" s="47" t="s">
        <v>6</v>
      </c>
      <c r="F36" s="68">
        <f>'СТАРТОВЫЙ ПРОТОКОЛ'!H54</f>
        <v>31.79</v>
      </c>
      <c r="G36" s="79"/>
    </row>
    <row r="37" spans="1:8" s="9" customFormat="1" ht="18" customHeight="1" x14ac:dyDescent="0.25">
      <c r="A37" s="12" t="s">
        <v>53</v>
      </c>
      <c r="B37" s="12" t="s">
        <v>55</v>
      </c>
      <c r="C37" s="47">
        <v>42</v>
      </c>
      <c r="D37" s="47" t="s">
        <v>11</v>
      </c>
      <c r="E37" s="47" t="s">
        <v>6</v>
      </c>
      <c r="F37" s="84">
        <f>'СТАРТОВЫЙ ПРОТОКОЛ'!H58</f>
        <v>24.11</v>
      </c>
      <c r="G37" s="68">
        <f>F37</f>
        <v>24.11</v>
      </c>
      <c r="H37" s="3"/>
    </row>
    <row r="38" spans="1:8" s="18" customFormat="1" ht="18" customHeight="1" x14ac:dyDescent="0.25">
      <c r="C38" s="21"/>
      <c r="D38" s="21"/>
      <c r="E38" s="21"/>
      <c r="F38" s="80" t="s">
        <v>103</v>
      </c>
      <c r="G38" s="81">
        <f>G35+G36+G37</f>
        <v>45.15</v>
      </c>
      <c r="H38" s="88" t="s">
        <v>125</v>
      </c>
    </row>
    <row r="39" spans="1:8" s="18" customFormat="1" ht="18" customHeight="1" x14ac:dyDescent="0.25">
      <c r="C39" s="21"/>
      <c r="D39" s="21"/>
      <c r="E39" s="21"/>
      <c r="F39" s="67"/>
      <c r="G39" s="67"/>
      <c r="H39" s="88"/>
    </row>
    <row r="40" spans="1:8" s="10" customFormat="1" ht="18" customHeight="1" x14ac:dyDescent="0.25">
      <c r="A40" s="14" t="s">
        <v>44</v>
      </c>
      <c r="B40" s="14" t="s">
        <v>45</v>
      </c>
      <c r="C40" s="46">
        <v>34</v>
      </c>
      <c r="D40" s="46" t="s">
        <v>10</v>
      </c>
      <c r="E40" s="46" t="s">
        <v>6</v>
      </c>
      <c r="F40" s="68">
        <f>'СТАРТОВЫЙ ПРОТОКОЛ'!H70</f>
        <v>22.87</v>
      </c>
      <c r="G40" s="79">
        <f>F40</f>
        <v>22.87</v>
      </c>
      <c r="H40" s="93"/>
    </row>
    <row r="41" spans="1:8" ht="18" customHeight="1" x14ac:dyDescent="0.25">
      <c r="A41" s="14" t="s">
        <v>44</v>
      </c>
      <c r="B41" s="12" t="s">
        <v>47</v>
      </c>
      <c r="C41" s="47">
        <v>47</v>
      </c>
      <c r="D41" s="47" t="s">
        <v>9</v>
      </c>
      <c r="E41" s="47" t="s">
        <v>6</v>
      </c>
      <c r="F41" s="68">
        <f>'СТАРТОВЫЙ ПРОТОКОЛ'!H71</f>
        <v>24.05</v>
      </c>
      <c r="G41" s="79">
        <f>F41</f>
        <v>24.05</v>
      </c>
    </row>
    <row r="42" spans="1:8" ht="18" customHeight="1" x14ac:dyDescent="0.25">
      <c r="A42" s="14" t="s">
        <v>44</v>
      </c>
      <c r="B42" s="12" t="s">
        <v>46</v>
      </c>
      <c r="C42" s="47">
        <v>61</v>
      </c>
      <c r="D42" s="47" t="s">
        <v>48</v>
      </c>
      <c r="E42" s="47" t="s">
        <v>6</v>
      </c>
      <c r="F42" s="84">
        <f>'СТАРТОВЫЙ ПРОТОКОЛ'!H72</f>
        <v>25.67</v>
      </c>
      <c r="G42" s="68"/>
    </row>
    <row r="43" spans="1:8" s="18" customFormat="1" ht="18" customHeight="1" x14ac:dyDescent="0.25">
      <c r="C43" s="21"/>
      <c r="D43" s="21"/>
      <c r="E43" s="21"/>
      <c r="F43" s="80" t="s">
        <v>103</v>
      </c>
      <c r="G43" s="81">
        <f>G40+G41+G42</f>
        <v>46.92</v>
      </c>
      <c r="H43" s="88" t="s">
        <v>126</v>
      </c>
    </row>
    <row r="44" spans="1:8" s="18" customFormat="1" ht="18" customHeight="1" x14ac:dyDescent="0.25">
      <c r="C44" s="21"/>
      <c r="D44" s="21"/>
      <c r="E44" s="21"/>
      <c r="F44" s="80"/>
      <c r="G44" s="81"/>
      <c r="H44" s="88"/>
    </row>
    <row r="45" spans="1:8" s="9" customFormat="1" ht="18" customHeight="1" x14ac:dyDescent="0.25">
      <c r="A45" s="12" t="s">
        <v>49</v>
      </c>
      <c r="B45" s="12" t="s">
        <v>51</v>
      </c>
      <c r="C45" s="47">
        <v>41</v>
      </c>
      <c r="D45" s="47" t="s">
        <v>11</v>
      </c>
      <c r="E45" s="47" t="s">
        <v>6</v>
      </c>
      <c r="F45" s="68">
        <f>'СТАРТОВЫЙ ПРОТОКОЛ'!H31</f>
        <v>15.55</v>
      </c>
      <c r="G45" s="79">
        <f>F45</f>
        <v>15.55</v>
      </c>
      <c r="H45" s="3"/>
    </row>
    <row r="46" spans="1:8" s="9" customFormat="1" ht="18" customHeight="1" x14ac:dyDescent="0.25">
      <c r="A46" s="12" t="s">
        <v>49</v>
      </c>
      <c r="B46" s="12" t="s">
        <v>52</v>
      </c>
      <c r="C46" s="47">
        <v>41</v>
      </c>
      <c r="D46" s="47" t="s">
        <v>11</v>
      </c>
      <c r="E46" s="47" t="s">
        <v>6</v>
      </c>
      <c r="F46" s="68">
        <f>'СТАРТОВЫЙ ПРОТОКОЛ'!H34</f>
        <v>31.73</v>
      </c>
      <c r="G46" s="79">
        <f>F46</f>
        <v>31.73</v>
      </c>
      <c r="H46" s="3"/>
    </row>
    <row r="47" spans="1:8" s="9" customFormat="1" ht="18" customHeight="1" x14ac:dyDescent="0.25">
      <c r="A47" s="12" t="s">
        <v>49</v>
      </c>
      <c r="B47" s="12" t="s">
        <v>50</v>
      </c>
      <c r="C47" s="47">
        <v>34</v>
      </c>
      <c r="D47" s="47" t="s">
        <v>8</v>
      </c>
      <c r="E47" s="47" t="s">
        <v>5</v>
      </c>
      <c r="F47" s="84" t="str">
        <f>'СТАРТОВЫЙ ПРОТОКОЛ'!H66</f>
        <v>неявка</v>
      </c>
      <c r="G47" s="68"/>
      <c r="H47" s="3"/>
    </row>
    <row r="48" spans="1:8" s="18" customFormat="1" ht="18" customHeight="1" x14ac:dyDescent="0.25">
      <c r="C48" s="21"/>
      <c r="D48" s="21"/>
      <c r="E48" s="21"/>
      <c r="F48" s="80" t="s">
        <v>103</v>
      </c>
      <c r="G48" s="81">
        <f>G45+G46+G47</f>
        <v>47.28</v>
      </c>
      <c r="H48" s="88" t="s">
        <v>127</v>
      </c>
    </row>
    <row r="49" spans="1:8" s="18" customFormat="1" ht="18" customHeight="1" x14ac:dyDescent="0.25">
      <c r="C49" s="21"/>
      <c r="D49" s="21"/>
      <c r="E49" s="21"/>
      <c r="F49" s="80"/>
      <c r="G49" s="81"/>
      <c r="H49" s="88"/>
    </row>
    <row r="50" spans="1:8" s="9" customFormat="1" ht="18" customHeight="1" x14ac:dyDescent="0.25">
      <c r="A50" s="12" t="s">
        <v>61</v>
      </c>
      <c r="B50" s="12" t="s">
        <v>65</v>
      </c>
      <c r="C50" s="47">
        <v>32</v>
      </c>
      <c r="D50" s="47" t="s">
        <v>10</v>
      </c>
      <c r="E50" s="47" t="s">
        <v>6</v>
      </c>
      <c r="F50" s="68">
        <f>'СТАРТОВЫЙ ПРОТОКОЛ'!H13</f>
        <v>32.14</v>
      </c>
      <c r="G50" s="79"/>
      <c r="H50" s="3"/>
    </row>
    <row r="51" spans="1:8" ht="18" customHeight="1" x14ac:dyDescent="0.25">
      <c r="A51" s="12" t="s">
        <v>61</v>
      </c>
      <c r="B51" s="12" t="s">
        <v>64</v>
      </c>
      <c r="C51" s="47">
        <v>37</v>
      </c>
      <c r="D51" s="47" t="s">
        <v>11</v>
      </c>
      <c r="E51" s="47" t="s">
        <v>6</v>
      </c>
      <c r="F51" s="68">
        <f>'СТАРТОВЫЙ ПРОТОКОЛ'!H22</f>
        <v>54.03</v>
      </c>
      <c r="G51" s="79"/>
    </row>
    <row r="52" spans="1:8" s="9" customFormat="1" ht="18" customHeight="1" x14ac:dyDescent="0.25">
      <c r="A52" s="12" t="s">
        <v>61</v>
      </c>
      <c r="B52" s="12" t="s">
        <v>62</v>
      </c>
      <c r="C52" s="47">
        <v>40</v>
      </c>
      <c r="D52" s="47" t="s">
        <v>11</v>
      </c>
      <c r="E52" s="47" t="s">
        <v>6</v>
      </c>
      <c r="F52" s="68">
        <f>'СТАРТОВЫЙ ПРОТОКОЛ'!H30</f>
        <v>23.64</v>
      </c>
      <c r="G52" s="79">
        <f>F52</f>
        <v>23.64</v>
      </c>
      <c r="H52" s="3"/>
    </row>
    <row r="53" spans="1:8" s="9" customFormat="1" ht="18" customHeight="1" x14ac:dyDescent="0.25">
      <c r="A53" s="12" t="s">
        <v>61</v>
      </c>
      <c r="B53" s="12" t="s">
        <v>63</v>
      </c>
      <c r="C53" s="47">
        <v>41</v>
      </c>
      <c r="D53" s="47" t="s">
        <v>11</v>
      </c>
      <c r="E53" s="47" t="s">
        <v>6</v>
      </c>
      <c r="F53" s="84">
        <f>'СТАРТОВЫЙ ПРОТОКОЛ'!H35</f>
        <v>26.37</v>
      </c>
      <c r="G53" s="68">
        <f>F53</f>
        <v>26.37</v>
      </c>
      <c r="H53" s="3"/>
    </row>
    <row r="54" spans="1:8" s="18" customFormat="1" ht="18" customHeight="1" x14ac:dyDescent="0.25">
      <c r="C54" s="21"/>
      <c r="D54" s="21"/>
      <c r="E54" s="21"/>
      <c r="F54" s="80" t="s">
        <v>103</v>
      </c>
      <c r="G54" s="81">
        <f>G50+G51+G52+G53</f>
        <v>50.010000000000005</v>
      </c>
      <c r="H54" s="88" t="s">
        <v>128</v>
      </c>
    </row>
    <row r="55" spans="1:8" s="18" customFormat="1" ht="18" customHeight="1" x14ac:dyDescent="0.25">
      <c r="C55" s="21"/>
      <c r="D55" s="21"/>
      <c r="E55" s="21"/>
      <c r="F55" s="67"/>
      <c r="G55" s="67"/>
      <c r="H55" s="88"/>
    </row>
    <row r="56" spans="1:8" s="9" customFormat="1" ht="18" customHeight="1" x14ac:dyDescent="0.25">
      <c r="A56" s="12" t="s">
        <v>21</v>
      </c>
      <c r="B56" s="5" t="s">
        <v>22</v>
      </c>
      <c r="C56" s="47">
        <v>36</v>
      </c>
      <c r="D56" s="47" t="s">
        <v>11</v>
      </c>
      <c r="E56" s="47" t="s">
        <v>6</v>
      </c>
      <c r="F56" s="68">
        <f>'СТАРТОВЫЙ ПРОТОКОЛ'!H16</f>
        <v>25.85</v>
      </c>
      <c r="G56" s="79">
        <f>F56</f>
        <v>25.85</v>
      </c>
      <c r="H56" s="3"/>
    </row>
    <row r="57" spans="1:8" s="9" customFormat="1" ht="18" customHeight="1" x14ac:dyDescent="0.25">
      <c r="A57" s="12" t="s">
        <v>21</v>
      </c>
      <c r="B57" s="12" t="s">
        <v>24</v>
      </c>
      <c r="C57" s="47">
        <v>37</v>
      </c>
      <c r="D57" s="47" t="s">
        <v>11</v>
      </c>
      <c r="E57" s="47" t="s">
        <v>6</v>
      </c>
      <c r="F57" s="68" t="str">
        <f>'СТАРТОВЫЙ ПРОТОКОЛ'!H19</f>
        <v>неявка</v>
      </c>
      <c r="G57" s="79"/>
      <c r="H57" s="3"/>
    </row>
    <row r="58" spans="1:8" s="10" customFormat="1" ht="18" customHeight="1" x14ac:dyDescent="0.25">
      <c r="A58" s="12" t="s">
        <v>21</v>
      </c>
      <c r="B58" s="5" t="s">
        <v>23</v>
      </c>
      <c r="C58" s="47">
        <v>49</v>
      </c>
      <c r="D58" s="47" t="s">
        <v>9</v>
      </c>
      <c r="E58" s="47" t="s">
        <v>6</v>
      </c>
      <c r="F58" s="84">
        <f>'СТАРТОВЫЙ ПРОТОКОЛ'!H52</f>
        <v>25.76</v>
      </c>
      <c r="G58" s="68">
        <f>F58</f>
        <v>25.76</v>
      </c>
      <c r="H58" s="93"/>
    </row>
    <row r="59" spans="1:8" s="18" customFormat="1" ht="18" customHeight="1" x14ac:dyDescent="0.25">
      <c r="C59" s="21"/>
      <c r="D59" s="21"/>
      <c r="E59" s="21"/>
      <c r="F59" s="80" t="s">
        <v>103</v>
      </c>
      <c r="G59" s="81">
        <f>G56+G57+G58</f>
        <v>51.61</v>
      </c>
      <c r="H59" s="88" t="s">
        <v>129</v>
      </c>
    </row>
    <row r="60" spans="1:8" s="18" customFormat="1" ht="18" customHeight="1" x14ac:dyDescent="0.25">
      <c r="C60" s="21"/>
      <c r="D60" s="21"/>
      <c r="E60" s="21"/>
      <c r="F60" s="80"/>
      <c r="G60" s="81"/>
      <c r="H60" s="88"/>
    </row>
    <row r="61" spans="1:8" ht="18" customHeight="1" x14ac:dyDescent="0.25">
      <c r="A61" s="12" t="s">
        <v>13</v>
      </c>
      <c r="B61" s="5" t="s">
        <v>14</v>
      </c>
      <c r="C61" s="16">
        <v>23</v>
      </c>
      <c r="D61" s="47" t="s">
        <v>10</v>
      </c>
      <c r="E61" s="47" t="s">
        <v>6</v>
      </c>
      <c r="F61" s="68">
        <f>'СТАРТОВЫЙ ПРОТОКОЛ'!H10</f>
        <v>26.05</v>
      </c>
      <c r="G61" s="79">
        <f>F61</f>
        <v>26.05</v>
      </c>
    </row>
    <row r="62" spans="1:8" s="9" customFormat="1" ht="18" customHeight="1" x14ac:dyDescent="0.25">
      <c r="A62" s="12" t="s">
        <v>13</v>
      </c>
      <c r="B62" s="5" t="s">
        <v>15</v>
      </c>
      <c r="C62" s="16">
        <v>45</v>
      </c>
      <c r="D62" s="47" t="s">
        <v>11</v>
      </c>
      <c r="E62" s="47" t="s">
        <v>6</v>
      </c>
      <c r="F62" s="68">
        <f>'СТАРТОВЫЙ ПРОТОКОЛ'!H41</f>
        <v>25.69</v>
      </c>
      <c r="G62" s="79">
        <f>F62</f>
        <v>25.69</v>
      </c>
      <c r="H62" s="3"/>
    </row>
    <row r="63" spans="1:8" s="9" customFormat="1" ht="18" customHeight="1" x14ac:dyDescent="0.25">
      <c r="A63" s="12" t="s">
        <v>13</v>
      </c>
      <c r="B63" s="5" t="s">
        <v>16</v>
      </c>
      <c r="C63" s="16">
        <v>47</v>
      </c>
      <c r="D63" s="47" t="s">
        <v>9</v>
      </c>
      <c r="E63" s="47" t="s">
        <v>6</v>
      </c>
      <c r="F63" s="84">
        <f>'СТАРТОВЫЙ ПРОТОКОЛ'!H43</f>
        <v>28.13</v>
      </c>
      <c r="G63" s="68"/>
      <c r="H63" s="3"/>
    </row>
    <row r="64" spans="1:8" s="18" customFormat="1" ht="18" customHeight="1" x14ac:dyDescent="0.25">
      <c r="C64" s="21"/>
      <c r="D64" s="21"/>
      <c r="E64" s="21"/>
      <c r="F64" s="80" t="s">
        <v>103</v>
      </c>
      <c r="G64" s="81">
        <f>G61+G62+G63</f>
        <v>51.74</v>
      </c>
      <c r="H64" s="88" t="s">
        <v>130</v>
      </c>
    </row>
    <row r="65" spans="1:8" s="18" customFormat="1" ht="18" customHeight="1" x14ac:dyDescent="0.25">
      <c r="C65" s="21"/>
      <c r="D65" s="21"/>
      <c r="E65" s="21"/>
      <c r="F65" s="67"/>
      <c r="G65" s="67"/>
      <c r="H65" s="88"/>
    </row>
    <row r="66" spans="1:8" s="9" customFormat="1" ht="18" customHeight="1" x14ac:dyDescent="0.25">
      <c r="A66" s="12" t="s">
        <v>36</v>
      </c>
      <c r="B66" s="12" t="s">
        <v>38</v>
      </c>
      <c r="C66" s="47">
        <v>38</v>
      </c>
      <c r="D66" s="47" t="s">
        <v>11</v>
      </c>
      <c r="E66" s="47" t="s">
        <v>6</v>
      </c>
      <c r="F66" s="68">
        <f>'СТАРТОВЫЙ ПРОТОКОЛ'!H23</f>
        <v>28.07</v>
      </c>
      <c r="G66" s="79">
        <f t="shared" ref="G66:G69" si="1">F66</f>
        <v>28.07</v>
      </c>
      <c r="H66" s="3"/>
    </row>
    <row r="67" spans="1:8" s="9" customFormat="1" ht="18" customHeight="1" x14ac:dyDescent="0.25">
      <c r="A67" s="12" t="s">
        <v>36</v>
      </c>
      <c r="B67" s="12" t="s">
        <v>37</v>
      </c>
      <c r="C67" s="47">
        <v>39</v>
      </c>
      <c r="D67" s="47" t="s">
        <v>11</v>
      </c>
      <c r="E67" s="47" t="s">
        <v>6</v>
      </c>
      <c r="F67" s="68">
        <f>'СТАРТОВЫЙ ПРОТОКОЛ'!H24</f>
        <v>32.130000000000003</v>
      </c>
      <c r="G67" s="79"/>
      <c r="H67" s="3"/>
    </row>
    <row r="68" spans="1:8" s="9" customFormat="1" ht="18" customHeight="1" x14ac:dyDescent="0.25">
      <c r="A68" s="12" t="s">
        <v>36</v>
      </c>
      <c r="B68" s="48" t="s">
        <v>111</v>
      </c>
      <c r="C68" s="47">
        <v>50</v>
      </c>
      <c r="D68" s="47" t="s">
        <v>9</v>
      </c>
      <c r="E68" s="47" t="s">
        <v>6</v>
      </c>
      <c r="F68" s="68">
        <f>'СТАРТОВЫЙ ПРОТОКОЛ'!H40</f>
        <v>33.69</v>
      </c>
      <c r="G68" s="79"/>
      <c r="H68" s="3"/>
    </row>
    <row r="69" spans="1:8" s="9" customFormat="1" ht="18" customHeight="1" x14ac:dyDescent="0.25">
      <c r="A69" s="12" t="s">
        <v>36</v>
      </c>
      <c r="B69" s="12" t="s">
        <v>39</v>
      </c>
      <c r="C69" s="47">
        <v>47</v>
      </c>
      <c r="D69" s="47" t="s">
        <v>9</v>
      </c>
      <c r="E69" s="47" t="s">
        <v>6</v>
      </c>
      <c r="F69" s="84">
        <f>'СТАРТОВЫЙ ПРОТОКОЛ'!H46</f>
        <v>28.88</v>
      </c>
      <c r="G69" s="68">
        <f t="shared" si="1"/>
        <v>28.88</v>
      </c>
      <c r="H69" s="3"/>
    </row>
    <row r="70" spans="1:8" s="18" customFormat="1" ht="18" customHeight="1" x14ac:dyDescent="0.25">
      <c r="C70" s="21"/>
      <c r="D70" s="21"/>
      <c r="E70" s="21"/>
      <c r="F70" s="80" t="s">
        <v>103</v>
      </c>
      <c r="G70" s="81">
        <f>G67+G68+G69+G66</f>
        <v>56.95</v>
      </c>
      <c r="H70" s="88" t="s">
        <v>131</v>
      </c>
    </row>
    <row r="71" spans="1:8" s="18" customFormat="1" ht="18" customHeight="1" x14ac:dyDescent="0.25">
      <c r="C71" s="21"/>
      <c r="D71" s="21"/>
      <c r="E71" s="21"/>
      <c r="F71" s="67"/>
      <c r="G71" s="67"/>
      <c r="H71" s="88"/>
    </row>
    <row r="72" spans="1:8" ht="18" customHeight="1" x14ac:dyDescent="0.25">
      <c r="A72" s="50" t="s">
        <v>31</v>
      </c>
      <c r="B72" s="50" t="s">
        <v>34</v>
      </c>
      <c r="C72" s="17">
        <v>27</v>
      </c>
      <c r="D72" s="17" t="s">
        <v>10</v>
      </c>
      <c r="E72" s="17" t="s">
        <v>6</v>
      </c>
      <c r="F72" s="79">
        <f>'СТАРТОВЫЙ ПРОТОКОЛ'!H11</f>
        <v>35.270000000000003</v>
      </c>
      <c r="G72" s="79">
        <f>F72</f>
        <v>35.270000000000003</v>
      </c>
    </row>
    <row r="73" spans="1:8" ht="18" customHeight="1" x14ac:dyDescent="0.25">
      <c r="A73" s="12" t="s">
        <v>31</v>
      </c>
      <c r="B73" s="12" t="s">
        <v>32</v>
      </c>
      <c r="C73" s="47">
        <v>42</v>
      </c>
      <c r="D73" s="47" t="s">
        <v>11</v>
      </c>
      <c r="E73" s="47" t="s">
        <v>6</v>
      </c>
      <c r="F73" s="79">
        <f>'СТАРТОВЫЙ ПРОТОКОЛ'!H37</f>
        <v>21.71</v>
      </c>
      <c r="G73" s="79">
        <f>F73</f>
        <v>21.71</v>
      </c>
    </row>
    <row r="74" spans="1:8" ht="18" customHeight="1" x14ac:dyDescent="0.25">
      <c r="A74" s="12" t="s">
        <v>31</v>
      </c>
      <c r="B74" s="12" t="s">
        <v>33</v>
      </c>
      <c r="C74" s="47">
        <v>48</v>
      </c>
      <c r="D74" s="47" t="s">
        <v>9</v>
      </c>
      <c r="E74" s="47" t="s">
        <v>6</v>
      </c>
      <c r="F74" s="68" t="str">
        <f>'СТАРТОВЫЙ ПРОТОКОЛ'!H49</f>
        <v>неявка</v>
      </c>
      <c r="G74" s="68"/>
    </row>
    <row r="75" spans="1:8" s="18" customFormat="1" ht="18" customHeight="1" x14ac:dyDescent="0.25">
      <c r="C75" s="21"/>
      <c r="D75" s="21"/>
      <c r="E75" s="21"/>
      <c r="F75" s="80" t="s">
        <v>103</v>
      </c>
      <c r="G75" s="81">
        <f>G72+G73+G74</f>
        <v>56.980000000000004</v>
      </c>
      <c r="H75" s="88" t="s">
        <v>132</v>
      </c>
    </row>
    <row r="76" spans="1:8" s="18" customFormat="1" ht="18" customHeight="1" x14ac:dyDescent="0.25">
      <c r="C76" s="21"/>
      <c r="D76" s="21"/>
      <c r="E76" s="21"/>
      <c r="F76" s="67"/>
      <c r="G76" s="67"/>
      <c r="H76" s="88"/>
    </row>
    <row r="77" spans="1:8" s="18" customFormat="1" ht="18" customHeight="1" x14ac:dyDescent="0.25">
      <c r="C77" s="21"/>
      <c r="D77" s="21"/>
      <c r="E77" s="21"/>
      <c r="F77" s="67"/>
      <c r="G77" s="67"/>
      <c r="H77" s="88"/>
    </row>
    <row r="78" spans="1:8" s="18" customFormat="1" ht="18" customHeight="1" x14ac:dyDescent="0.25">
      <c r="C78" s="21"/>
      <c r="D78" s="21"/>
      <c r="E78" s="21"/>
      <c r="F78" s="67"/>
      <c r="G78" s="67"/>
      <c r="H78" s="88"/>
    </row>
    <row r="79" spans="1:8" s="18" customFormat="1" ht="18" customHeight="1" x14ac:dyDescent="0.25">
      <c r="C79" s="21"/>
      <c r="D79" s="21"/>
      <c r="E79" s="21"/>
      <c r="F79" s="67"/>
      <c r="G79" s="67"/>
      <c r="H79" s="88"/>
    </row>
  </sheetData>
  <mergeCells count="3">
    <mergeCell ref="A1:G1"/>
    <mergeCell ref="A3:G3"/>
    <mergeCell ref="A2:G2"/>
  </mergeCells>
  <printOptions horizontalCentered="1" verticalCentered="1"/>
  <pageMargins left="7.874015748031496E-2" right="7.874015748031496E-2" top="7.874015748031496E-2" bottom="7.874015748031496E-2" header="0.31496062992125984" footer="0.31496062992125984"/>
  <pageSetup paperSize="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21" zoomScaleNormal="100" workbookViewId="0">
      <selection activeCell="E49" sqref="E49"/>
    </sheetView>
  </sheetViews>
  <sheetFormatPr defaultRowHeight="12.75" x14ac:dyDescent="0.25"/>
  <cols>
    <col min="1" max="1" width="18.85546875" style="8" customWidth="1"/>
    <col min="2" max="2" width="34.85546875" style="8" bestFit="1" customWidth="1"/>
    <col min="3" max="4" width="9.28515625" style="9" customWidth="1"/>
    <col min="5" max="5" width="9.140625" style="9" customWidth="1"/>
    <col min="6" max="7" width="11.140625" style="9" customWidth="1"/>
    <col min="8" max="8" width="10.42578125" style="9" bestFit="1" customWidth="1"/>
    <col min="9" max="16384" width="9.140625" style="8"/>
  </cols>
  <sheetData>
    <row r="1" spans="1:8" ht="18" customHeight="1" x14ac:dyDescent="0.25">
      <c r="A1" s="12" t="s">
        <v>31</v>
      </c>
      <c r="B1" s="12" t="s">
        <v>34</v>
      </c>
      <c r="C1" s="47">
        <v>27</v>
      </c>
      <c r="D1" s="47" t="s">
        <v>10</v>
      </c>
      <c r="E1" s="47" t="s">
        <v>6</v>
      </c>
      <c r="F1" s="47" t="s">
        <v>69</v>
      </c>
      <c r="G1" s="47">
        <f>'СТАРТОВЫЙ ПРОТОКОЛ'!H11</f>
        <v>35.270000000000003</v>
      </c>
      <c r="H1" s="47">
        <f t="shared" ref="H1:H42" si="0">G1</f>
        <v>35.270000000000003</v>
      </c>
    </row>
    <row r="2" spans="1:8" ht="18" customHeight="1" x14ac:dyDescent="0.25">
      <c r="A2" s="12" t="s">
        <v>31</v>
      </c>
      <c r="B2" s="12" t="s">
        <v>32</v>
      </c>
      <c r="C2" s="47">
        <v>42</v>
      </c>
      <c r="D2" s="47" t="s">
        <v>11</v>
      </c>
      <c r="E2" s="47" t="s">
        <v>6</v>
      </c>
      <c r="F2" s="47" t="s">
        <v>71</v>
      </c>
      <c r="G2" s="47">
        <f>'СТАРТОВЫЙ ПРОТОКОЛ'!H37</f>
        <v>21.71</v>
      </c>
      <c r="H2" s="47">
        <f t="shared" si="0"/>
        <v>21.71</v>
      </c>
    </row>
    <row r="3" spans="1:8" ht="18" customHeight="1" x14ac:dyDescent="0.25">
      <c r="A3" s="12" t="s">
        <v>31</v>
      </c>
      <c r="B3" s="12" t="s">
        <v>33</v>
      </c>
      <c r="C3" s="47">
        <v>48</v>
      </c>
      <c r="D3" s="47" t="s">
        <v>9</v>
      </c>
      <c r="E3" s="47" t="s">
        <v>6</v>
      </c>
      <c r="F3" s="47" t="s">
        <v>71</v>
      </c>
      <c r="G3" s="47" t="str">
        <f>'СТАРТОВЫЙ ПРОТОКОЛ'!H49</f>
        <v>неявка</v>
      </c>
      <c r="H3" s="47" t="str">
        <f t="shared" si="0"/>
        <v>неявка</v>
      </c>
    </row>
    <row r="4" spans="1:8" ht="18" customHeight="1" x14ac:dyDescent="0.25">
      <c r="A4" s="12" t="s">
        <v>57</v>
      </c>
      <c r="B4" s="12" t="s">
        <v>60</v>
      </c>
      <c r="C4" s="47">
        <v>39</v>
      </c>
      <c r="D4" s="47" t="s">
        <v>11</v>
      </c>
      <c r="E4" s="47" t="s">
        <v>6</v>
      </c>
      <c r="F4" s="47" t="s">
        <v>71</v>
      </c>
      <c r="G4" s="47">
        <f>'СТАРТОВЫЙ ПРОТОКОЛ'!H25</f>
        <v>29.64</v>
      </c>
      <c r="H4" s="47">
        <f t="shared" si="0"/>
        <v>29.64</v>
      </c>
    </row>
    <row r="5" spans="1:8" ht="18" customHeight="1" x14ac:dyDescent="0.25">
      <c r="A5" s="12" t="s">
        <v>57</v>
      </c>
      <c r="B5" s="12" t="s">
        <v>59</v>
      </c>
      <c r="C5" s="47">
        <v>47</v>
      </c>
      <c r="D5" s="47" t="s">
        <v>9</v>
      </c>
      <c r="E5" s="47" t="s">
        <v>6</v>
      </c>
      <c r="F5" s="47" t="s">
        <v>69</v>
      </c>
      <c r="G5" s="47">
        <f>'СТАРТОВЫЙ ПРОТОКОЛ'!H47</f>
        <v>22.61</v>
      </c>
      <c r="H5" s="47">
        <f t="shared" si="0"/>
        <v>22.61</v>
      </c>
    </row>
    <row r="6" spans="1:8" ht="18" customHeight="1" x14ac:dyDescent="0.25">
      <c r="A6" s="12" t="s">
        <v>57</v>
      </c>
      <c r="B6" s="12" t="s">
        <v>58</v>
      </c>
      <c r="C6" s="47">
        <v>21</v>
      </c>
      <c r="D6" s="47" t="s">
        <v>8</v>
      </c>
      <c r="E6" s="47" t="s">
        <v>5</v>
      </c>
      <c r="F6" s="47" t="s">
        <v>69</v>
      </c>
      <c r="G6" s="47">
        <f>'СТАРТОВЫЙ ПРОТОКОЛ'!H65</f>
        <v>20.25</v>
      </c>
      <c r="H6" s="47">
        <f t="shared" si="0"/>
        <v>20.25</v>
      </c>
    </row>
    <row r="7" spans="1:8" ht="18" customHeight="1" x14ac:dyDescent="0.25">
      <c r="A7" s="12" t="s">
        <v>53</v>
      </c>
      <c r="B7" s="12" t="s">
        <v>56</v>
      </c>
      <c r="C7" s="47">
        <v>36</v>
      </c>
      <c r="D7" s="47" t="s">
        <v>11</v>
      </c>
      <c r="E7" s="47" t="s">
        <v>6</v>
      </c>
      <c r="F7" s="47" t="s">
        <v>69</v>
      </c>
      <c r="G7" s="47">
        <f>'СТАРТОВЫЙ ПРОТОКОЛ'!H17</f>
        <v>21.04</v>
      </c>
      <c r="H7" s="47">
        <f t="shared" si="0"/>
        <v>21.04</v>
      </c>
    </row>
    <row r="8" spans="1:8" ht="18" customHeight="1" x14ac:dyDescent="0.25">
      <c r="A8" s="12" t="s">
        <v>53</v>
      </c>
      <c r="B8" s="12" t="s">
        <v>54</v>
      </c>
      <c r="C8" s="47">
        <v>51</v>
      </c>
      <c r="D8" s="47" t="s">
        <v>9</v>
      </c>
      <c r="E8" s="47" t="s">
        <v>6</v>
      </c>
      <c r="F8" s="47" t="s">
        <v>70</v>
      </c>
      <c r="G8" s="47">
        <f>'СТАРТОВЫЙ ПРОТОКОЛ'!H54</f>
        <v>31.79</v>
      </c>
      <c r="H8" s="47">
        <f t="shared" si="0"/>
        <v>31.79</v>
      </c>
    </row>
    <row r="9" spans="1:8" s="9" customFormat="1" ht="18" customHeight="1" x14ac:dyDescent="0.25">
      <c r="A9" s="12" t="s">
        <v>53</v>
      </c>
      <c r="B9" s="12" t="s">
        <v>55</v>
      </c>
      <c r="C9" s="47">
        <v>42</v>
      </c>
      <c r="D9" s="47" t="s">
        <v>11</v>
      </c>
      <c r="E9" s="47" t="s">
        <v>6</v>
      </c>
      <c r="F9" s="47" t="s">
        <v>68</v>
      </c>
      <c r="G9" s="47">
        <f>'СТАРТОВЫЙ ПРОТОКОЛ'!H58</f>
        <v>24.11</v>
      </c>
      <c r="H9" s="47">
        <f t="shared" si="0"/>
        <v>24.11</v>
      </c>
    </row>
    <row r="10" spans="1:8" s="9" customFormat="1" ht="18" customHeight="1" x14ac:dyDescent="0.25">
      <c r="A10" s="12" t="s">
        <v>25</v>
      </c>
      <c r="B10" s="12" t="s">
        <v>26</v>
      </c>
      <c r="C10" s="47">
        <v>31</v>
      </c>
      <c r="D10" s="47" t="s">
        <v>10</v>
      </c>
      <c r="E10" s="47" t="s">
        <v>6</v>
      </c>
      <c r="F10" s="47" t="s">
        <v>70</v>
      </c>
      <c r="G10" s="47">
        <f>'СТАРТОВЫЙ ПРОТОКОЛ'!H12</f>
        <v>42.1</v>
      </c>
      <c r="H10" s="47">
        <f t="shared" si="0"/>
        <v>42.1</v>
      </c>
    </row>
    <row r="11" spans="1:8" s="9" customFormat="1" ht="18" customHeight="1" x14ac:dyDescent="0.25">
      <c r="A11" s="12" t="s">
        <v>49</v>
      </c>
      <c r="B11" s="12" t="s">
        <v>51</v>
      </c>
      <c r="C11" s="47">
        <v>41</v>
      </c>
      <c r="D11" s="47" t="s">
        <v>11</v>
      </c>
      <c r="E11" s="47" t="s">
        <v>6</v>
      </c>
      <c r="F11" s="47" t="s">
        <v>71</v>
      </c>
      <c r="G11" s="47">
        <f>'СТАРТОВЫЙ ПРОТОКОЛ'!H31</f>
        <v>15.55</v>
      </c>
      <c r="H11" s="47">
        <f t="shared" si="0"/>
        <v>15.55</v>
      </c>
    </row>
    <row r="12" spans="1:8" s="9" customFormat="1" ht="18" customHeight="1" x14ac:dyDescent="0.25">
      <c r="A12" s="12" t="s">
        <v>49</v>
      </c>
      <c r="B12" s="12" t="s">
        <v>52</v>
      </c>
      <c r="C12" s="47">
        <v>41</v>
      </c>
      <c r="D12" s="47" t="s">
        <v>11</v>
      </c>
      <c r="E12" s="47" t="s">
        <v>6</v>
      </c>
      <c r="F12" s="47" t="s">
        <v>68</v>
      </c>
      <c r="G12" s="47">
        <f>'СТАРТОВЫЙ ПРОТОКОЛ'!H34</f>
        <v>31.73</v>
      </c>
      <c r="H12" s="47">
        <f t="shared" si="0"/>
        <v>31.73</v>
      </c>
    </row>
    <row r="13" spans="1:8" s="9" customFormat="1" ht="18" customHeight="1" x14ac:dyDescent="0.25">
      <c r="A13" s="12" t="s">
        <v>49</v>
      </c>
      <c r="B13" s="12" t="s">
        <v>50</v>
      </c>
      <c r="C13" s="47">
        <v>34</v>
      </c>
      <c r="D13" s="47" t="s">
        <v>8</v>
      </c>
      <c r="E13" s="47" t="s">
        <v>5</v>
      </c>
      <c r="F13" s="47" t="s">
        <v>70</v>
      </c>
      <c r="G13" s="47" t="str">
        <f>'СТАРТОВЫЙ ПРОТОКОЛ'!H66</f>
        <v>неявка</v>
      </c>
      <c r="H13" s="47" t="str">
        <f t="shared" si="0"/>
        <v>неявка</v>
      </c>
    </row>
    <row r="14" spans="1:8" s="9" customFormat="1" ht="18" customHeight="1" x14ac:dyDescent="0.25">
      <c r="A14" s="12" t="s">
        <v>40</v>
      </c>
      <c r="B14" s="12" t="s">
        <v>42</v>
      </c>
      <c r="C14" s="47">
        <v>46</v>
      </c>
      <c r="D14" s="47" t="s">
        <v>9</v>
      </c>
      <c r="E14" s="47" t="s">
        <v>6</v>
      </c>
      <c r="F14" s="47" t="s">
        <v>70</v>
      </c>
      <c r="G14" s="47">
        <f>'СТАРТОВЫЙ ПРОТОКОЛ'!H42</f>
        <v>20.7</v>
      </c>
      <c r="H14" s="47">
        <f t="shared" si="0"/>
        <v>20.7</v>
      </c>
    </row>
    <row r="15" spans="1:8" s="9" customFormat="1" ht="18" customHeight="1" x14ac:dyDescent="0.25">
      <c r="A15" s="12" t="s">
        <v>40</v>
      </c>
      <c r="B15" s="12" t="s">
        <v>41</v>
      </c>
      <c r="C15" s="47">
        <v>49</v>
      </c>
      <c r="D15" s="47" t="s">
        <v>9</v>
      </c>
      <c r="E15" s="47" t="s">
        <v>6</v>
      </c>
      <c r="F15" s="47" t="s">
        <v>69</v>
      </c>
      <c r="G15" s="47">
        <f>'СТАРТОВЫЙ ПРОТОКОЛ'!H53</f>
        <v>23.62</v>
      </c>
      <c r="H15" s="47">
        <f t="shared" si="0"/>
        <v>23.62</v>
      </c>
    </row>
    <row r="16" spans="1:8" s="9" customFormat="1" ht="18" customHeight="1" x14ac:dyDescent="0.25">
      <c r="A16" s="12" t="s">
        <v>40</v>
      </c>
      <c r="B16" s="12" t="s">
        <v>43</v>
      </c>
      <c r="C16" s="47">
        <v>42</v>
      </c>
      <c r="D16" s="47" t="s">
        <v>12</v>
      </c>
      <c r="E16" s="47" t="s">
        <v>5</v>
      </c>
      <c r="F16" s="47" t="s">
        <v>71</v>
      </c>
      <c r="G16" s="47">
        <f>'СТАРТОВЫЙ ПРОТОКОЛ'!H61</f>
        <v>25.29</v>
      </c>
      <c r="H16" s="47">
        <f t="shared" si="0"/>
        <v>25.29</v>
      </c>
    </row>
    <row r="17" spans="1:8" s="9" customFormat="1" ht="18" customHeight="1" x14ac:dyDescent="0.25">
      <c r="A17" s="14" t="s">
        <v>72</v>
      </c>
      <c r="B17" s="14" t="s">
        <v>75</v>
      </c>
      <c r="C17" s="46">
        <v>41</v>
      </c>
      <c r="D17" s="46" t="s">
        <v>11</v>
      </c>
      <c r="E17" s="46" t="s">
        <v>6</v>
      </c>
      <c r="F17" s="47" t="s">
        <v>70</v>
      </c>
      <c r="G17" s="47" t="str">
        <f>'СТАРТОВЫЙ ПРОТОКОЛ'!H36</f>
        <v>неявка</v>
      </c>
      <c r="H17" s="47" t="str">
        <f t="shared" si="0"/>
        <v>неявка</v>
      </c>
    </row>
    <row r="18" spans="1:8" s="10" customFormat="1" ht="18" customHeight="1" x14ac:dyDescent="0.25">
      <c r="A18" s="14" t="s">
        <v>72</v>
      </c>
      <c r="B18" s="14" t="s">
        <v>73</v>
      </c>
      <c r="C18" s="46">
        <v>55</v>
      </c>
      <c r="D18" s="46" t="s">
        <v>9</v>
      </c>
      <c r="E18" s="46" t="s">
        <v>6</v>
      </c>
      <c r="F18" s="47" t="s">
        <v>71</v>
      </c>
      <c r="G18" s="47">
        <f>'СТАРТОВЫЙ ПРОТОКОЛ'!H55</f>
        <v>24.71</v>
      </c>
      <c r="H18" s="47">
        <f t="shared" si="0"/>
        <v>24.71</v>
      </c>
    </row>
    <row r="19" spans="1:8" s="9" customFormat="1" ht="18" customHeight="1" x14ac:dyDescent="0.25">
      <c r="A19" s="14" t="s">
        <v>72</v>
      </c>
      <c r="B19" s="14" t="s">
        <v>74</v>
      </c>
      <c r="C19" s="46">
        <v>19</v>
      </c>
      <c r="D19" s="46" t="s">
        <v>8</v>
      </c>
      <c r="E19" s="46" t="s">
        <v>5</v>
      </c>
      <c r="F19" s="47" t="s">
        <v>68</v>
      </c>
      <c r="G19" s="47">
        <f>'СТАРТОВЫЙ ПРОТОКОЛ'!H64</f>
        <v>12.19</v>
      </c>
      <c r="H19" s="47">
        <f t="shared" si="0"/>
        <v>12.19</v>
      </c>
    </row>
    <row r="20" spans="1:8" s="9" customFormat="1" ht="18" customHeight="1" x14ac:dyDescent="0.25">
      <c r="A20" s="12" t="s">
        <v>61</v>
      </c>
      <c r="B20" s="12" t="s">
        <v>65</v>
      </c>
      <c r="C20" s="47">
        <v>32</v>
      </c>
      <c r="D20" s="47" t="s">
        <v>10</v>
      </c>
      <c r="E20" s="47" t="s">
        <v>6</v>
      </c>
      <c r="F20" s="47" t="s">
        <v>71</v>
      </c>
      <c r="G20" s="47">
        <f>'СТАРТОВЫЙ ПРОТОКОЛ'!H13</f>
        <v>32.14</v>
      </c>
      <c r="H20" s="47">
        <f t="shared" si="0"/>
        <v>32.14</v>
      </c>
    </row>
    <row r="21" spans="1:8" ht="18" customHeight="1" x14ac:dyDescent="0.25">
      <c r="A21" s="12" t="s">
        <v>61</v>
      </c>
      <c r="B21" s="12" t="s">
        <v>64</v>
      </c>
      <c r="C21" s="47">
        <v>37</v>
      </c>
      <c r="D21" s="47" t="s">
        <v>11</v>
      </c>
      <c r="E21" s="47" t="s">
        <v>6</v>
      </c>
      <c r="F21" s="47" t="s">
        <v>68</v>
      </c>
      <c r="G21" s="47">
        <f>'СТАРТОВЫЙ ПРОТОКОЛ'!H22</f>
        <v>54.03</v>
      </c>
      <c r="H21" s="47">
        <f t="shared" si="0"/>
        <v>54.03</v>
      </c>
    </row>
    <row r="22" spans="1:8" s="9" customFormat="1" ht="18" customHeight="1" x14ac:dyDescent="0.25">
      <c r="A22" s="12" t="s">
        <v>61</v>
      </c>
      <c r="B22" s="12" t="s">
        <v>62</v>
      </c>
      <c r="C22" s="47">
        <v>40</v>
      </c>
      <c r="D22" s="47" t="s">
        <v>11</v>
      </c>
      <c r="E22" s="47" t="s">
        <v>6</v>
      </c>
      <c r="F22" s="47" t="s">
        <v>70</v>
      </c>
      <c r="G22" s="47">
        <f>'СТАРТОВЫЙ ПРОТОКОЛ'!H30</f>
        <v>23.64</v>
      </c>
      <c r="H22" s="47">
        <f t="shared" si="0"/>
        <v>23.64</v>
      </c>
    </row>
    <row r="23" spans="1:8" s="9" customFormat="1" ht="18" customHeight="1" x14ac:dyDescent="0.25">
      <c r="A23" s="12" t="s">
        <v>61</v>
      </c>
      <c r="B23" s="12" t="s">
        <v>63</v>
      </c>
      <c r="C23" s="47">
        <v>41</v>
      </c>
      <c r="D23" s="47" t="s">
        <v>11</v>
      </c>
      <c r="E23" s="47" t="s">
        <v>6</v>
      </c>
      <c r="F23" s="47" t="s">
        <v>69</v>
      </c>
      <c r="G23" s="47">
        <f>'СТАРТОВЫЙ ПРОТОКОЛ'!H35</f>
        <v>26.37</v>
      </c>
      <c r="H23" s="47">
        <f t="shared" si="0"/>
        <v>26.37</v>
      </c>
    </row>
    <row r="24" spans="1:8" s="9" customFormat="1" ht="18" customHeight="1" x14ac:dyDescent="0.25">
      <c r="A24" s="12" t="s">
        <v>17</v>
      </c>
      <c r="B24" s="5" t="s">
        <v>18</v>
      </c>
      <c r="C24" s="16">
        <v>37</v>
      </c>
      <c r="D24" s="47" t="s">
        <v>11</v>
      </c>
      <c r="E24" s="47" t="s">
        <v>6</v>
      </c>
      <c r="F24" s="47" t="s">
        <v>70</v>
      </c>
      <c r="G24" s="47">
        <f>'СТАРТОВЫЙ ПРОТОКОЛ'!H18</f>
        <v>28.24</v>
      </c>
      <c r="H24" s="47">
        <f t="shared" si="0"/>
        <v>28.24</v>
      </c>
    </row>
    <row r="25" spans="1:8" s="9" customFormat="1" ht="18" customHeight="1" x14ac:dyDescent="0.25">
      <c r="A25" s="12" t="s">
        <v>17</v>
      </c>
      <c r="B25" s="5" t="s">
        <v>20</v>
      </c>
      <c r="C25" s="47">
        <v>48</v>
      </c>
      <c r="D25" s="47" t="s">
        <v>9</v>
      </c>
      <c r="E25" s="47" t="s">
        <v>6</v>
      </c>
      <c r="F25" s="47" t="s">
        <v>70</v>
      </c>
      <c r="G25" s="47">
        <f>'СТАРТОВЫЙ ПРОТОКОЛ'!H48</f>
        <v>23.28</v>
      </c>
      <c r="H25" s="47">
        <f t="shared" si="0"/>
        <v>23.28</v>
      </c>
    </row>
    <row r="26" spans="1:8" s="9" customFormat="1" ht="18" customHeight="1" x14ac:dyDescent="0.25">
      <c r="A26" s="12" t="s">
        <v>17</v>
      </c>
      <c r="B26" s="5" t="s">
        <v>19</v>
      </c>
      <c r="C26" s="47">
        <v>43</v>
      </c>
      <c r="D26" s="47" t="s">
        <v>11</v>
      </c>
      <c r="E26" s="47" t="s">
        <v>6</v>
      </c>
      <c r="F26" s="47" t="s">
        <v>69</v>
      </c>
      <c r="G26" s="47">
        <f>'СТАРТОВЫЙ ПРОТОКОЛ'!H59</f>
        <v>18.78</v>
      </c>
      <c r="H26" s="47">
        <f t="shared" si="0"/>
        <v>18.78</v>
      </c>
    </row>
    <row r="27" spans="1:8" ht="18" customHeight="1" x14ac:dyDescent="0.25">
      <c r="A27" s="12" t="s">
        <v>13</v>
      </c>
      <c r="B27" s="5" t="s">
        <v>14</v>
      </c>
      <c r="C27" s="16">
        <v>23</v>
      </c>
      <c r="D27" s="47" t="s">
        <v>10</v>
      </c>
      <c r="E27" s="47" t="s">
        <v>6</v>
      </c>
      <c r="F27" s="47" t="s">
        <v>68</v>
      </c>
      <c r="G27" s="47">
        <f>'СТАРТОВЫЙ ПРОТОКОЛ'!H10</f>
        <v>26.05</v>
      </c>
      <c r="H27" s="47">
        <f t="shared" si="0"/>
        <v>26.05</v>
      </c>
    </row>
    <row r="28" spans="1:8" s="9" customFormat="1" ht="18" customHeight="1" x14ac:dyDescent="0.25">
      <c r="A28" s="12" t="s">
        <v>13</v>
      </c>
      <c r="B28" s="5" t="s">
        <v>15</v>
      </c>
      <c r="C28" s="16">
        <v>45</v>
      </c>
      <c r="D28" s="47" t="s">
        <v>11</v>
      </c>
      <c r="E28" s="47" t="s">
        <v>6</v>
      </c>
      <c r="F28" s="47" t="s">
        <v>69</v>
      </c>
      <c r="G28" s="47">
        <f>'СТАРТОВЫЙ ПРОТОКОЛ'!H41</f>
        <v>25.69</v>
      </c>
      <c r="H28" s="47">
        <f t="shared" si="0"/>
        <v>25.69</v>
      </c>
    </row>
    <row r="29" spans="1:8" s="9" customFormat="1" ht="18" customHeight="1" x14ac:dyDescent="0.25">
      <c r="A29" s="12" t="s">
        <v>13</v>
      </c>
      <c r="B29" s="5" t="s">
        <v>16</v>
      </c>
      <c r="C29" s="16">
        <v>47</v>
      </c>
      <c r="D29" s="47" t="s">
        <v>9</v>
      </c>
      <c r="E29" s="47" t="s">
        <v>6</v>
      </c>
      <c r="F29" s="47" t="s">
        <v>71</v>
      </c>
      <c r="G29" s="47">
        <f>'СТАРТОВЫЙ ПРОТОКОЛ'!H43</f>
        <v>28.13</v>
      </c>
      <c r="H29" s="47">
        <f t="shared" si="0"/>
        <v>28.13</v>
      </c>
    </row>
    <row r="30" spans="1:8" s="9" customFormat="1" ht="18" customHeight="1" x14ac:dyDescent="0.25">
      <c r="A30" s="12" t="s">
        <v>21</v>
      </c>
      <c r="B30" s="5" t="s">
        <v>22</v>
      </c>
      <c r="C30" s="47">
        <v>36</v>
      </c>
      <c r="D30" s="47" t="s">
        <v>11</v>
      </c>
      <c r="E30" s="47" t="s">
        <v>6</v>
      </c>
      <c r="F30" s="47" t="s">
        <v>68</v>
      </c>
      <c r="G30" s="47">
        <f>'СТАРТОВЫЙ ПРОТОКОЛ'!H16</f>
        <v>25.85</v>
      </c>
      <c r="H30" s="47">
        <f t="shared" si="0"/>
        <v>25.85</v>
      </c>
    </row>
    <row r="31" spans="1:8" s="9" customFormat="1" ht="18" customHeight="1" x14ac:dyDescent="0.25">
      <c r="A31" s="12" t="s">
        <v>21</v>
      </c>
      <c r="B31" s="12" t="s">
        <v>24</v>
      </c>
      <c r="C31" s="47">
        <v>37</v>
      </c>
      <c r="D31" s="47" t="s">
        <v>11</v>
      </c>
      <c r="E31" s="47" t="s">
        <v>6</v>
      </c>
      <c r="F31" s="47" t="s">
        <v>71</v>
      </c>
      <c r="G31" s="47" t="str">
        <f>'СТАРТОВЫЙ ПРОТОКОЛ'!H19</f>
        <v>неявка</v>
      </c>
      <c r="H31" s="47" t="str">
        <f t="shared" si="0"/>
        <v>неявка</v>
      </c>
    </row>
    <row r="32" spans="1:8" s="10" customFormat="1" ht="18" customHeight="1" x14ac:dyDescent="0.25">
      <c r="A32" s="12" t="s">
        <v>21</v>
      </c>
      <c r="B32" s="5" t="s">
        <v>23</v>
      </c>
      <c r="C32" s="47">
        <v>49</v>
      </c>
      <c r="D32" s="47" t="s">
        <v>9</v>
      </c>
      <c r="E32" s="47" t="s">
        <v>6</v>
      </c>
      <c r="F32" s="47" t="s">
        <v>68</v>
      </c>
      <c r="G32" s="47">
        <f>'СТАРТОВЫЙ ПРОТОКОЛ'!H52</f>
        <v>25.76</v>
      </c>
      <c r="H32" s="47">
        <f t="shared" si="0"/>
        <v>25.76</v>
      </c>
    </row>
    <row r="33" spans="1:8" s="9" customFormat="1" ht="18" customHeight="1" x14ac:dyDescent="0.25">
      <c r="A33" s="12" t="s">
        <v>36</v>
      </c>
      <c r="B33" s="12" t="s">
        <v>38</v>
      </c>
      <c r="C33" s="47">
        <v>38</v>
      </c>
      <c r="D33" s="47" t="s">
        <v>11</v>
      </c>
      <c r="E33" s="47" t="s">
        <v>6</v>
      </c>
      <c r="F33" s="47" t="s">
        <v>69</v>
      </c>
      <c r="G33" s="47">
        <f>'СТАРТОВЫЙ ПРОТОКОЛ'!H23</f>
        <v>28.07</v>
      </c>
      <c r="H33" s="47">
        <f t="shared" si="0"/>
        <v>28.07</v>
      </c>
    </row>
    <row r="34" spans="1:8" s="9" customFormat="1" ht="18" customHeight="1" x14ac:dyDescent="0.25">
      <c r="A34" s="12" t="s">
        <v>36</v>
      </c>
      <c r="B34" s="12" t="s">
        <v>37</v>
      </c>
      <c r="C34" s="47">
        <v>39</v>
      </c>
      <c r="D34" s="47" t="s">
        <v>11</v>
      </c>
      <c r="E34" s="47" t="s">
        <v>6</v>
      </c>
      <c r="F34" s="47" t="s">
        <v>70</v>
      </c>
      <c r="G34" s="47">
        <f>'СТАРТОВЫЙ ПРОТОКОЛ'!H24</f>
        <v>32.130000000000003</v>
      </c>
      <c r="H34" s="47">
        <f t="shared" si="0"/>
        <v>32.130000000000003</v>
      </c>
    </row>
    <row r="35" spans="1:8" s="9" customFormat="1" ht="18" customHeight="1" x14ac:dyDescent="0.25">
      <c r="A35" s="12" t="s">
        <v>36</v>
      </c>
      <c r="B35" s="48" t="s">
        <v>111</v>
      </c>
      <c r="C35" s="47">
        <v>50</v>
      </c>
      <c r="D35" s="47" t="s">
        <v>9</v>
      </c>
      <c r="E35" s="47" t="s">
        <v>6</v>
      </c>
      <c r="F35" s="47" t="s">
        <v>68</v>
      </c>
      <c r="G35" s="47">
        <f>'СТАРТОВЫЙ ПРОТОКОЛ'!H40</f>
        <v>33.69</v>
      </c>
      <c r="H35" s="47">
        <f t="shared" si="0"/>
        <v>33.69</v>
      </c>
    </row>
    <row r="36" spans="1:8" s="9" customFormat="1" ht="18" customHeight="1" x14ac:dyDescent="0.25">
      <c r="A36" s="12" t="s">
        <v>36</v>
      </c>
      <c r="B36" s="12" t="s">
        <v>39</v>
      </c>
      <c r="C36" s="47">
        <v>47</v>
      </c>
      <c r="D36" s="47" t="s">
        <v>9</v>
      </c>
      <c r="E36" s="47" t="s">
        <v>6</v>
      </c>
      <c r="F36" s="47" t="s">
        <v>68</v>
      </c>
      <c r="G36" s="47">
        <f>'СТАРТОВЫЙ ПРОТОКОЛ'!H46</f>
        <v>28.88</v>
      </c>
      <c r="H36" s="47">
        <f t="shared" si="0"/>
        <v>28.88</v>
      </c>
    </row>
    <row r="37" spans="1:8" s="10" customFormat="1" ht="18" customHeight="1" x14ac:dyDescent="0.25">
      <c r="A37" s="14" t="s">
        <v>44</v>
      </c>
      <c r="B37" s="14" t="s">
        <v>45</v>
      </c>
      <c r="C37" s="46">
        <v>34</v>
      </c>
      <c r="D37" s="46" t="s">
        <v>10</v>
      </c>
      <c r="E37" s="46" t="s">
        <v>6</v>
      </c>
      <c r="F37" s="47" t="s">
        <v>68</v>
      </c>
      <c r="G37" s="47">
        <f>'СТАРТОВЫЙ ПРОТОКОЛ'!H70</f>
        <v>22.87</v>
      </c>
      <c r="H37" s="47">
        <f t="shared" si="0"/>
        <v>22.87</v>
      </c>
    </row>
    <row r="38" spans="1:8" ht="18" customHeight="1" x14ac:dyDescent="0.25">
      <c r="A38" s="14" t="s">
        <v>44</v>
      </c>
      <c r="B38" s="12" t="s">
        <v>47</v>
      </c>
      <c r="C38" s="47">
        <v>47</v>
      </c>
      <c r="D38" s="47" t="s">
        <v>9</v>
      </c>
      <c r="E38" s="47" t="s">
        <v>6</v>
      </c>
      <c r="F38" s="47" t="s">
        <v>69</v>
      </c>
      <c r="G38" s="47">
        <f>'СТАРТОВЫЙ ПРОТОКОЛ'!H71</f>
        <v>24.05</v>
      </c>
      <c r="H38" s="47">
        <f t="shared" si="0"/>
        <v>24.05</v>
      </c>
    </row>
    <row r="39" spans="1:8" ht="18" customHeight="1" x14ac:dyDescent="0.25">
      <c r="A39" s="14" t="s">
        <v>44</v>
      </c>
      <c r="B39" s="12" t="s">
        <v>46</v>
      </c>
      <c r="C39" s="47">
        <v>61</v>
      </c>
      <c r="D39" s="47" t="s">
        <v>48</v>
      </c>
      <c r="E39" s="47" t="s">
        <v>6</v>
      </c>
      <c r="F39" s="47" t="s">
        <v>70</v>
      </c>
      <c r="G39" s="47">
        <f>'СТАРТОВЫЙ ПРОТОКОЛ'!H72</f>
        <v>25.67</v>
      </c>
      <c r="H39" s="47">
        <f t="shared" si="0"/>
        <v>25.67</v>
      </c>
    </row>
    <row r="40" spans="1:8" s="10" customFormat="1" ht="18" customHeight="1" x14ac:dyDescent="0.25">
      <c r="A40" s="12" t="s">
        <v>28</v>
      </c>
      <c r="B40" s="12" t="s">
        <v>27</v>
      </c>
      <c r="C40" s="47">
        <v>40</v>
      </c>
      <c r="D40" s="47" t="s">
        <v>11</v>
      </c>
      <c r="E40" s="47" t="s">
        <v>6</v>
      </c>
      <c r="F40" s="47" t="s">
        <v>68</v>
      </c>
      <c r="G40" s="47">
        <f>'СТАРТОВЫЙ ПРОТОКОЛ'!H28</f>
        <v>24.34</v>
      </c>
      <c r="H40" s="47">
        <f t="shared" si="0"/>
        <v>24.34</v>
      </c>
    </row>
    <row r="41" spans="1:8" ht="18" customHeight="1" x14ac:dyDescent="0.25">
      <c r="A41" s="12" t="s">
        <v>28</v>
      </c>
      <c r="B41" s="12" t="s">
        <v>30</v>
      </c>
      <c r="C41" s="47">
        <v>40</v>
      </c>
      <c r="D41" s="47" t="s">
        <v>11</v>
      </c>
      <c r="E41" s="47" t="s">
        <v>6</v>
      </c>
      <c r="F41" s="47" t="s">
        <v>69</v>
      </c>
      <c r="G41" s="47">
        <f>'СТАРТОВЫЙ ПРОТОКОЛ'!H29</f>
        <v>22.14</v>
      </c>
      <c r="H41" s="47">
        <f t="shared" si="0"/>
        <v>22.14</v>
      </c>
    </row>
    <row r="42" spans="1:8" ht="18" customHeight="1" x14ac:dyDescent="0.25">
      <c r="A42" s="12" t="s">
        <v>28</v>
      </c>
      <c r="B42" s="12" t="s">
        <v>29</v>
      </c>
      <c r="C42" s="47">
        <v>47</v>
      </c>
      <c r="D42" s="47" t="s">
        <v>35</v>
      </c>
      <c r="E42" s="47" t="s">
        <v>5</v>
      </c>
      <c r="F42" s="47" t="s">
        <v>70</v>
      </c>
      <c r="G42" s="47">
        <f>'СТАРТОВЫЙ ПРОТОКОЛ'!H60</f>
        <v>19.25</v>
      </c>
      <c r="H42" s="47">
        <f t="shared" si="0"/>
        <v>19.25</v>
      </c>
    </row>
    <row r="43" spans="1:8" x14ac:dyDescent="0.25">
      <c r="A43" s="8" t="s">
        <v>113</v>
      </c>
      <c r="B43" s="8" t="s">
        <v>114</v>
      </c>
    </row>
    <row r="44" spans="1:8" x14ac:dyDescent="0.25">
      <c r="A44" s="8" t="s">
        <v>113</v>
      </c>
      <c r="B44" s="8" t="s">
        <v>115</v>
      </c>
    </row>
    <row r="45" spans="1:8" x14ac:dyDescent="0.25">
      <c r="A45" s="8" t="s">
        <v>113</v>
      </c>
      <c r="B45" s="8" t="s">
        <v>116</v>
      </c>
    </row>
  </sheetData>
  <sortState ref="A3:H43">
    <sortCondition ref="A2"/>
  </sortState>
  <printOptions horizontalCentered="1"/>
  <pageMargins left="7.874015748031496E-2" right="7.874015748031496E-2" top="7.874015748031496E-2" bottom="7.874015748031496E-2" header="0.31496062992125984" footer="0.31496062992125984"/>
  <pageSetup paperSize="9" scale="1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СТАРТОВЫЙ ПРОТОКОЛ</vt:lpstr>
      <vt:lpstr>ИНДИВИДУАЛЬНЫЙ ЗАЧЕТ</vt:lpstr>
      <vt:lpstr>КОМАНДНЫЙ ЗАЧЕТ</vt:lpstr>
      <vt:lpstr>сверка ДОУ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2023-03-18T07:21:35Z</dcterms:modified>
</cp:coreProperties>
</file>