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72" activeTab="3"/>
  </bookViews>
  <sheets>
    <sheet name="СТАРТОВЫЙ ПРОТОКОЛ" sheetId="6" r:id="rId1"/>
    <sheet name="ИНДИВИДУАЛЬНЫЙ ЗАЧЕТ" sheetId="21" r:id="rId2"/>
    <sheet name="КОМАНДНЫЙ ЗАЧЕТ" sheetId="22" r:id="rId3"/>
    <sheet name="ЭСТАФЕТА" sheetId="15" r:id="rId4"/>
    <sheet name="сверка" sheetId="26" r:id="rId5"/>
  </sheets>
  <calcPr calcId="152511"/>
</workbook>
</file>

<file path=xl/calcChain.xml><?xml version="1.0" encoding="utf-8"?>
<calcChain xmlns="http://schemas.openxmlformats.org/spreadsheetml/2006/main">
  <c r="H65" i="22" l="1"/>
  <c r="H59" i="22"/>
  <c r="H51" i="22"/>
  <c r="H42" i="22"/>
  <c r="H34" i="22"/>
  <c r="H27" i="22"/>
  <c r="H20" i="22"/>
  <c r="H44" i="26" l="1"/>
  <c r="H43" i="26"/>
  <c r="H26" i="26"/>
  <c r="H9" i="26"/>
  <c r="H40" i="26"/>
  <c r="H34" i="26"/>
  <c r="H33" i="26"/>
  <c r="H32" i="26"/>
  <c r="H39" i="26"/>
  <c r="H38" i="26"/>
  <c r="H25" i="26"/>
  <c r="H21" i="26"/>
  <c r="H20" i="26"/>
  <c r="H13" i="26"/>
  <c r="H12" i="26"/>
  <c r="H8" i="26"/>
  <c r="H7" i="26"/>
  <c r="H37" i="26"/>
  <c r="H29" i="26"/>
  <c r="H17" i="26"/>
  <c r="H11" i="26"/>
  <c r="H6" i="26"/>
  <c r="H36" i="26"/>
  <c r="H31" i="26"/>
  <c r="H30" i="26"/>
  <c r="H28" i="26"/>
  <c r="H24" i="26"/>
  <c r="H23" i="26"/>
  <c r="H16" i="26"/>
  <c r="H15" i="26"/>
  <c r="H22" i="26"/>
  <c r="H19" i="26"/>
  <c r="H14" i="26"/>
  <c r="H42" i="26"/>
  <c r="H41" i="26"/>
  <c r="H27" i="26"/>
  <c r="H35" i="26"/>
  <c r="H18" i="26"/>
  <c r="H10" i="26"/>
  <c r="C45" i="6" l="1"/>
  <c r="C27" i="6"/>
  <c r="C15" i="6" l="1"/>
  <c r="H72" i="22"/>
  <c r="C21" i="6" l="1"/>
  <c r="C33" i="6" s="1"/>
  <c r="C39" i="6" s="1"/>
  <c r="C51" i="6"/>
  <c r="C57" i="6" s="1"/>
  <c r="C63" i="6" s="1"/>
  <c r="H60" i="21"/>
  <c r="H59" i="21"/>
  <c r="H61" i="21"/>
  <c r="H62" i="21"/>
  <c r="H56" i="21"/>
  <c r="H55" i="21"/>
  <c r="H52" i="21"/>
  <c r="H46" i="21"/>
  <c r="H43" i="21"/>
  <c r="H51" i="21"/>
  <c r="H42" i="21"/>
  <c r="H44" i="21"/>
  <c r="H40" i="21"/>
  <c r="H39" i="21"/>
  <c r="H41" i="21"/>
  <c r="H48" i="21"/>
  <c r="H47" i="21"/>
  <c r="H35" i="21"/>
  <c r="H34" i="21"/>
  <c r="H32" i="21"/>
  <c r="H33" i="21"/>
  <c r="H36" i="21"/>
  <c r="H26" i="21"/>
  <c r="H29" i="21"/>
  <c r="H27" i="21"/>
  <c r="H45" i="21"/>
  <c r="H28" i="21"/>
  <c r="H25" i="21"/>
  <c r="H23" i="21"/>
  <c r="H24" i="21"/>
  <c r="H20" i="21"/>
  <c r="H19" i="21"/>
  <c r="H18" i="21"/>
  <c r="H14" i="21"/>
  <c r="H12" i="21"/>
  <c r="H11" i="21"/>
  <c r="H15" i="21"/>
  <c r="H13" i="21"/>
  <c r="H10" i="21"/>
  <c r="I34" i="22"/>
  <c r="H33" i="22"/>
  <c r="I33" i="22" s="1"/>
  <c r="H32" i="22"/>
  <c r="I32" i="22" s="1"/>
  <c r="H31" i="22"/>
  <c r="H30" i="22"/>
  <c r="I51" i="22"/>
  <c r="H50" i="22"/>
  <c r="H49" i="22"/>
  <c r="H48" i="22"/>
  <c r="H47" i="22"/>
  <c r="I47" i="22" s="1"/>
  <c r="H46" i="22"/>
  <c r="H45" i="22"/>
  <c r="I45" i="22" s="1"/>
  <c r="I42" i="22"/>
  <c r="H41" i="22"/>
  <c r="H40" i="22"/>
  <c r="I40" i="22" s="1"/>
  <c r="H39" i="22"/>
  <c r="I39" i="22" s="1"/>
  <c r="H38" i="22"/>
  <c r="H37" i="22"/>
  <c r="I65" i="22"/>
  <c r="H64" i="22"/>
  <c r="I64" i="22" s="1"/>
  <c r="H63" i="22"/>
  <c r="I63" i="22" s="1"/>
  <c r="H62" i="22"/>
  <c r="I59" i="22"/>
  <c r="H58" i="22"/>
  <c r="I58" i="22" s="1"/>
  <c r="H57" i="22"/>
  <c r="H56" i="22"/>
  <c r="H55" i="22"/>
  <c r="H54" i="22"/>
  <c r="I54" i="22" s="1"/>
  <c r="I27" i="22"/>
  <c r="H26" i="22"/>
  <c r="H25" i="22"/>
  <c r="I25" i="22" s="1"/>
  <c r="H24" i="22"/>
  <c r="I24" i="22" s="1"/>
  <c r="H23" i="22"/>
  <c r="H13" i="22"/>
  <c r="I13" i="22" s="1"/>
  <c r="H12" i="22"/>
  <c r="I12" i="22" s="1"/>
  <c r="H11" i="22"/>
  <c r="H10" i="22"/>
  <c r="H9" i="22"/>
  <c r="I9" i="22" s="1"/>
  <c r="I20" i="22"/>
  <c r="H19" i="22"/>
  <c r="I19" i="22" s="1"/>
  <c r="H18" i="22"/>
  <c r="I18" i="22" s="1"/>
  <c r="H17" i="22"/>
  <c r="H16" i="22"/>
  <c r="I72" i="22"/>
  <c r="H71" i="22"/>
  <c r="I71" i="22" s="1"/>
  <c r="H70" i="22"/>
  <c r="I70" i="22" s="1"/>
  <c r="H69" i="22"/>
  <c r="I69" i="22" s="1"/>
  <c r="H68" i="22"/>
  <c r="I68" i="22" s="1"/>
</calcChain>
</file>

<file path=xl/sharedStrings.xml><?xml version="1.0" encoding="utf-8"?>
<sst xmlns="http://schemas.openxmlformats.org/spreadsheetml/2006/main" count="938" uniqueCount="131">
  <si>
    <t>МБОУ гимназия №9</t>
  </si>
  <si>
    <t>Яковлев Александр Владимирович</t>
  </si>
  <si>
    <t>Колотовкина Валентина Павловна</t>
  </si>
  <si>
    <t>Баранова Анна Андреевна</t>
  </si>
  <si>
    <t>1 группа: до 35 лет</t>
  </si>
  <si>
    <t>2 группа: 36 – 45 лет</t>
  </si>
  <si>
    <t>3 группа: 46 – 55 лет</t>
  </si>
  <si>
    <t>4 группа: старше 55 лет</t>
  </si>
  <si>
    <t>группа</t>
  </si>
  <si>
    <t>М</t>
  </si>
  <si>
    <t>Ж</t>
  </si>
  <si>
    <t>пол</t>
  </si>
  <si>
    <t>МАУДО ДООЦ "Бригантина"</t>
  </si>
  <si>
    <t>Брума Андрей Вадимович</t>
  </si>
  <si>
    <t>Иванов Дмитрий Викторович</t>
  </si>
  <si>
    <t>Орешкина Татьяна Александровна</t>
  </si>
  <si>
    <t>Лукашова Мария Владимировна</t>
  </si>
  <si>
    <t>1м</t>
  </si>
  <si>
    <t>3ж</t>
  </si>
  <si>
    <t>1ж</t>
  </si>
  <si>
    <t>2ж</t>
  </si>
  <si>
    <t>2м</t>
  </si>
  <si>
    <t>3м</t>
  </si>
  <si>
    <t>4ж</t>
  </si>
  <si>
    <t>МАОУ «Лицей №9»</t>
  </si>
  <si>
    <t>Корнеев Максим Валерьевич</t>
  </si>
  <si>
    <t>Денисова Александра  Игоревна</t>
  </si>
  <si>
    <t>Карапетян Ирина Вячеславовна</t>
  </si>
  <si>
    <t>МБОУ С (К) Ш №209</t>
  </si>
  <si>
    <t>Буренко Виктория Викторовна</t>
  </si>
  <si>
    <t>Вагайцев Василий Викторович</t>
  </si>
  <si>
    <t>Одинец Кристина Игоревна</t>
  </si>
  <si>
    <t>МБОУ СОШ № 13</t>
  </si>
  <si>
    <t>Семайкин Александр Иванович</t>
  </si>
  <si>
    <t>Чигвинцева Марина Николаевна</t>
  </si>
  <si>
    <t>Евдокимова Ольга Дмитриевна</t>
  </si>
  <si>
    <t>возраст</t>
  </si>
  <si>
    <t>дорожка</t>
  </si>
  <si>
    <t>I дорожка</t>
  </si>
  <si>
    <t>II дорожка</t>
  </si>
  <si>
    <t>III дорожка</t>
  </si>
  <si>
    <t>VI дорожка</t>
  </si>
  <si>
    <t>Махарынец Евгений Сергеевич</t>
  </si>
  <si>
    <t>Машанов Виктор Васильевич</t>
  </si>
  <si>
    <t>Горина Елена Владимировна</t>
  </si>
  <si>
    <t>Коптева Наталья Сергеевна</t>
  </si>
  <si>
    <t>4м</t>
  </si>
  <si>
    <t>МБУДО ЦДО «Алые паруса»</t>
  </si>
  <si>
    <t>Ежеленко Алена Игоревна</t>
  </si>
  <si>
    <t>Руднев Олег Иванович</t>
  </si>
  <si>
    <t>Фомина Алена Сергеевна</t>
  </si>
  <si>
    <t>Черных Дмитрий Владиславович</t>
  </si>
  <si>
    <t>заплыв</t>
  </si>
  <si>
    <t>командный зачет</t>
  </si>
  <si>
    <t>результат</t>
  </si>
  <si>
    <t>ОУ</t>
  </si>
  <si>
    <t>ФИО участников</t>
  </si>
  <si>
    <t>место</t>
  </si>
  <si>
    <t>2 группа: мужчины – 36 – 45 лет</t>
  </si>
  <si>
    <t>1 группа: мужчины – до 35 лет</t>
  </si>
  <si>
    <t>3 группа: мужчины – 46 – 55 лет</t>
  </si>
  <si>
    <t>1 группа: женщины – до 35 лет</t>
  </si>
  <si>
    <t>2 группа: женщины – 36 – 45 лет</t>
  </si>
  <si>
    <t>3 группа: женщины – 46 – 55 лет</t>
  </si>
  <si>
    <t>4 группа: женщины – 55 лет и старше</t>
  </si>
  <si>
    <t>4 группа: мужчины – 55 лет и старше</t>
  </si>
  <si>
    <t>ЭСТАФЕТА</t>
  </si>
  <si>
    <t>МАОУ «Лицей №22»</t>
  </si>
  <si>
    <t>МБОУ СОШ № 29</t>
  </si>
  <si>
    <t>Стартовый протокол</t>
  </si>
  <si>
    <t>25 м., в/с.</t>
  </si>
  <si>
    <t>соревнований по плаванию среди работников образовательных организаций Центрального округа г.Новосибирска</t>
  </si>
  <si>
    <t>ШКОЛЫ И ДОПОЛНИТЕЛЬНОЕ ОБРАЗОВАНИЕ</t>
  </si>
  <si>
    <t xml:space="preserve">Желуницина Светлана Александровна </t>
  </si>
  <si>
    <t>МАУДО ДООЦ «Бригантина»</t>
  </si>
  <si>
    <t>ЭСТАФЕТА 3 х 25, в/с</t>
  </si>
  <si>
    <t>Чернов Антон Олегович</t>
  </si>
  <si>
    <t>Чернова Анна Викторовна</t>
  </si>
  <si>
    <t>Алексеева Алина Игоревна</t>
  </si>
  <si>
    <t>Матыцина Ольга Владимировна</t>
  </si>
  <si>
    <t>Дробитько Марина Валентиновна</t>
  </si>
  <si>
    <t>Зуева Татьяна Петровна</t>
  </si>
  <si>
    <t>ЗАПЛЫВ</t>
  </si>
  <si>
    <t>ОБЩЕКОМАНДНЫЙ РЕЗУЛЬТАТ</t>
  </si>
  <si>
    <t>МБОУ Лицей № 12</t>
  </si>
  <si>
    <t>Гудов Александр Владимирович</t>
  </si>
  <si>
    <t>Архипова Василина Николаевна</t>
  </si>
  <si>
    <t>Белова Елена Юрьевна</t>
  </si>
  <si>
    <t>Томилов Павел Юрьевич</t>
  </si>
  <si>
    <t>Гудова Евгения Юрьевна</t>
  </si>
  <si>
    <t>ФИО участника</t>
  </si>
  <si>
    <t>Брума Андрей Вадимович
Лукашова Мария Владимировна
Орешкина Татьяна Александровна</t>
  </si>
  <si>
    <t>Махарынец Евгений Сергеевич
Горина Елена Владимировна
Коптева Наталья Сергеевна</t>
  </si>
  <si>
    <t>Колотовкина Валентина Павловна
Баранова Анна Андреевна
Яковлев Александр Владимирович</t>
  </si>
  <si>
    <t>Евдокимова Ольга Дмитриевна
Семайкин Александр Иванович
Чигвинцева Марина Николаевна</t>
  </si>
  <si>
    <t>Одинец Кристина Игоревна
Буренко Виктория Викторовна
Вагайцев Василий Викторович</t>
  </si>
  <si>
    <t>Алексеева Алина Игоревна
Чернова Анна Викторовна
Чернов Антон Олегович</t>
  </si>
  <si>
    <t>Фомина Алена Сергеевна
Руднев Олег Иванович
Ежеленко Алена Игоревна</t>
  </si>
  <si>
    <r>
      <t xml:space="preserve">в общекомандном зачете учитываются </t>
    </r>
    <r>
      <rPr>
        <b/>
        <sz val="12"/>
        <color rgb="FFC00000"/>
        <rFont val="Arial"/>
        <family val="2"/>
        <charset val="204"/>
      </rPr>
      <t>результат эстафеты</t>
    </r>
    <r>
      <rPr>
        <sz val="12"/>
        <rFont val="Arial"/>
        <family val="2"/>
        <charset val="204"/>
      </rPr>
      <t xml:space="preserve"> и</t>
    </r>
    <r>
      <rPr>
        <sz val="12"/>
        <color rgb="FFC00000"/>
        <rFont val="Arial"/>
        <family val="2"/>
        <charset val="204"/>
      </rPr>
      <t xml:space="preserve"> </t>
    </r>
    <r>
      <rPr>
        <b/>
        <sz val="12"/>
        <color rgb="FFC00000"/>
        <rFont val="Arial"/>
        <family val="2"/>
        <charset val="204"/>
      </rPr>
      <t>два лучших результата индивидуальных</t>
    </r>
    <r>
      <rPr>
        <sz val="12"/>
        <rFont val="Arial"/>
        <family val="2"/>
        <charset val="204"/>
      </rPr>
      <t xml:space="preserve"> заплывов</t>
    </r>
  </si>
  <si>
    <t>Кокорина Наталья Александровна</t>
  </si>
  <si>
    <t>Харитонова Валентина Викторовна</t>
  </si>
  <si>
    <t>Таранюк Алексей Валерьевич</t>
  </si>
  <si>
    <t>из 10</t>
  </si>
  <si>
    <t>индивидуальный зачет</t>
  </si>
  <si>
    <t xml:space="preserve">ФИО участников </t>
  </si>
  <si>
    <t>место в эстафете</t>
  </si>
  <si>
    <t>общекомандный зачет</t>
  </si>
  <si>
    <t>неявка</t>
  </si>
  <si>
    <t>1.07,54</t>
  </si>
  <si>
    <t>1.17,90</t>
  </si>
  <si>
    <t>1.02,31</t>
  </si>
  <si>
    <t>1.03,91</t>
  </si>
  <si>
    <t>1.02,70</t>
  </si>
  <si>
    <t>1.41.84</t>
  </si>
  <si>
    <t>1.42.61</t>
  </si>
  <si>
    <t>1.34.13</t>
  </si>
  <si>
    <t>1.30.69</t>
  </si>
  <si>
    <t>1.08,12</t>
  </si>
  <si>
    <t>1.32.25</t>
  </si>
  <si>
    <t>1.42.98</t>
  </si>
  <si>
    <t>2.05,16</t>
  </si>
  <si>
    <t>Бабко Александра  Игоревна</t>
  </si>
  <si>
    <t>Еремеева Маргарита Викторовна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</si>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</sst>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color rgb="FFC00000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4" tint="-0.249977111117893"/>
      <name val="Arial"/>
      <family val="2"/>
      <charset val="204"/>
    </font>
    <font>
      <sz val="10"/>
      <color theme="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1"/>
      <color rgb="FFC00000"/>
      <name val="Calibri"/>
      <family val="2"/>
      <scheme val="minor"/>
    </font>
    <font>
      <sz val="10"/>
      <color rgb="FFC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14" fontId="4" fillId="0" borderId="0" xfId="0" applyNumberFormat="1" applyFont="1" applyFill="1" applyAlignment="1">
      <alignment horizontal="left" inden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/>
    <xf numFmtId="0" fontId="0" fillId="2" borderId="0" xfId="0" applyFill="1"/>
    <xf numFmtId="0" fontId="0" fillId="0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/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1" fontId="8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left" indent="1"/>
    </xf>
    <xf numFmtId="14" fontId="6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2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0" borderId="3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9" fillId="0" borderId="0" xfId="0" applyFont="1" applyFill="1"/>
    <xf numFmtId="2" fontId="9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/>
    </xf>
    <xf numFmtId="0" fontId="9" fillId="0" borderId="0" xfId="0" applyFont="1"/>
    <xf numFmtId="0" fontId="6" fillId="2" borderId="1" xfId="0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5" fillId="2" borderId="0" xfId="0" applyFont="1" applyFill="1" applyAlignment="1"/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3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/>
    </xf>
    <xf numFmtId="0" fontId="25" fillId="0" borderId="0" xfId="0" applyFont="1" applyFill="1"/>
    <xf numFmtId="0" fontId="27" fillId="0" borderId="0" xfId="0" applyFont="1" applyFill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 horizontal="right" vertical="center"/>
    </xf>
    <xf numFmtId="14" fontId="1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 readingOrder="1"/>
    </xf>
    <xf numFmtId="0" fontId="4" fillId="2" borderId="0" xfId="0" applyFont="1" applyFill="1" applyAlignment="1">
      <alignment horizontal="center"/>
    </xf>
    <xf numFmtId="14" fontId="10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>
      <pane ySplit="8" topLeftCell="A49" activePane="bottomLeft" state="frozen"/>
      <selection pane="bottomLeft" activeCell="K30" sqref="K30"/>
    </sheetView>
  </sheetViews>
  <sheetFormatPr defaultRowHeight="12.75" x14ac:dyDescent="0.2"/>
  <cols>
    <col min="1" max="1" width="22.5703125" style="1" customWidth="1"/>
    <col min="2" max="2" width="3.85546875" style="57" customWidth="1"/>
    <col min="3" max="3" width="35.42578125" style="1" bestFit="1" customWidth="1"/>
    <col min="4" max="4" width="9.28515625" style="17" customWidth="1"/>
    <col min="5" max="5" width="9.28515625" style="2" customWidth="1"/>
    <col min="6" max="6" width="9.140625" style="2" customWidth="1"/>
    <col min="7" max="7" width="11" style="1" customWidth="1"/>
    <col min="8" max="8" width="10.42578125" style="57" bestFit="1" customWidth="1"/>
    <col min="9" max="16384" width="9.140625" style="1"/>
  </cols>
  <sheetData>
    <row r="1" spans="1:11" s="60" customFormat="1" ht="18" x14ac:dyDescent="0.25">
      <c r="A1" s="185" t="s">
        <v>72</v>
      </c>
      <c r="B1" s="185"/>
      <c r="C1" s="185"/>
      <c r="D1" s="185"/>
      <c r="E1" s="185"/>
      <c r="F1" s="185"/>
      <c r="G1" s="185"/>
      <c r="H1" s="185"/>
      <c r="I1" s="59"/>
    </row>
    <row r="2" spans="1:11" s="60" customFormat="1" ht="6" customHeight="1" x14ac:dyDescent="0.25">
      <c r="A2" s="90"/>
      <c r="B2" s="73"/>
      <c r="C2" s="90"/>
      <c r="D2" s="74"/>
      <c r="E2" s="90"/>
      <c r="F2" s="90"/>
      <c r="G2" s="90"/>
      <c r="H2" s="121"/>
      <c r="I2" s="59"/>
    </row>
    <row r="3" spans="1:11" s="62" customFormat="1" ht="18" x14ac:dyDescent="0.25">
      <c r="A3" s="187" t="s">
        <v>69</v>
      </c>
      <c r="B3" s="187"/>
      <c r="C3" s="187"/>
      <c r="D3" s="187"/>
      <c r="E3" s="187"/>
      <c r="F3" s="187"/>
      <c r="G3" s="187"/>
      <c r="H3" s="187"/>
      <c r="I3" s="75"/>
      <c r="J3" s="72"/>
    </row>
    <row r="4" spans="1:11" s="62" customFormat="1" ht="38.25" customHeight="1" x14ac:dyDescent="0.25">
      <c r="A4" s="186" t="s">
        <v>71</v>
      </c>
      <c r="B4" s="186"/>
      <c r="C4" s="186"/>
      <c r="D4" s="186"/>
      <c r="E4" s="186"/>
      <c r="F4" s="186"/>
      <c r="G4" s="186"/>
      <c r="H4" s="186"/>
      <c r="I4" s="61"/>
      <c r="J4" s="71"/>
    </row>
    <row r="5" spans="1:11" s="62" customFormat="1" ht="18.75" customHeight="1" x14ac:dyDescent="0.25">
      <c r="A5" s="76" t="s">
        <v>70</v>
      </c>
      <c r="B5" s="77"/>
      <c r="C5" s="78"/>
      <c r="D5" s="64"/>
      <c r="E5" s="79"/>
      <c r="F5" s="79"/>
      <c r="G5" s="80"/>
      <c r="H5" s="121"/>
      <c r="I5" s="59"/>
      <c r="J5" s="71" t="s">
        <v>4</v>
      </c>
    </row>
    <row r="6" spans="1:11" s="62" customFormat="1" ht="18.75" customHeight="1" x14ac:dyDescent="0.25">
      <c r="A6" s="81">
        <v>45003</v>
      </c>
      <c r="B6" s="82"/>
      <c r="C6" s="78"/>
      <c r="D6" s="64"/>
      <c r="E6" s="79"/>
      <c r="F6" s="79"/>
      <c r="G6" s="80"/>
      <c r="H6" s="121"/>
      <c r="I6" s="59"/>
      <c r="J6" s="71" t="s">
        <v>5</v>
      </c>
    </row>
    <row r="7" spans="1:11" s="62" customFormat="1" ht="18.75" customHeight="1" x14ac:dyDescent="0.25">
      <c r="A7" s="81"/>
      <c r="B7" s="82"/>
      <c r="C7" s="78"/>
      <c r="D7" s="64"/>
      <c r="E7" s="79"/>
      <c r="F7" s="79"/>
      <c r="G7" s="80"/>
      <c r="H7" s="121"/>
      <c r="I7" s="59"/>
      <c r="J7" s="71" t="s">
        <v>6</v>
      </c>
    </row>
    <row r="8" spans="1:11" s="51" customFormat="1" ht="18" x14ac:dyDescent="0.2">
      <c r="A8" s="188" t="s">
        <v>55</v>
      </c>
      <c r="B8" s="188"/>
      <c r="C8" s="53" t="s">
        <v>56</v>
      </c>
      <c r="D8" s="116" t="s">
        <v>36</v>
      </c>
      <c r="E8" s="116" t="s">
        <v>8</v>
      </c>
      <c r="F8" s="116" t="s">
        <v>11</v>
      </c>
      <c r="G8" s="116" t="s">
        <v>37</v>
      </c>
      <c r="H8" s="122" t="s">
        <v>54</v>
      </c>
      <c r="J8" s="84" t="s">
        <v>7</v>
      </c>
    </row>
    <row r="9" spans="1:11" s="3" customFormat="1" ht="15.75" x14ac:dyDescent="0.2">
      <c r="A9" s="18" t="s">
        <v>82</v>
      </c>
      <c r="B9" s="54">
        <v>1</v>
      </c>
      <c r="C9" s="14" t="s">
        <v>102</v>
      </c>
      <c r="D9" s="7"/>
      <c r="E9" s="7"/>
      <c r="F9" s="7"/>
      <c r="G9" s="7"/>
      <c r="H9" s="123"/>
    </row>
    <row r="10" spans="1:11" s="15" customFormat="1" ht="18" customHeight="1" x14ac:dyDescent="0.25">
      <c r="A10" s="179" t="s">
        <v>32</v>
      </c>
      <c r="B10" s="180"/>
      <c r="C10" s="31" t="s">
        <v>101</v>
      </c>
      <c r="D10" s="86">
        <v>53</v>
      </c>
      <c r="E10" s="86" t="s">
        <v>22</v>
      </c>
      <c r="F10" s="86" t="s">
        <v>9</v>
      </c>
      <c r="G10" s="86" t="s">
        <v>38</v>
      </c>
      <c r="H10" s="113">
        <v>16.170000000000002</v>
      </c>
      <c r="K10" s="83"/>
    </row>
    <row r="11" spans="1:11" s="42" customFormat="1" ht="18" customHeight="1" x14ac:dyDescent="0.25">
      <c r="A11" s="181" t="s">
        <v>32</v>
      </c>
      <c r="B11" s="182"/>
      <c r="C11" s="31" t="s">
        <v>33</v>
      </c>
      <c r="D11" s="30">
        <v>50</v>
      </c>
      <c r="E11" s="30" t="s">
        <v>22</v>
      </c>
      <c r="F11" s="30" t="s">
        <v>9</v>
      </c>
      <c r="G11" s="86" t="s">
        <v>39</v>
      </c>
      <c r="H11" s="113">
        <v>18.13</v>
      </c>
    </row>
    <row r="12" spans="1:11" s="42" customFormat="1" ht="18" customHeight="1" x14ac:dyDescent="0.25">
      <c r="A12" s="179" t="s">
        <v>12</v>
      </c>
      <c r="B12" s="180"/>
      <c r="C12" s="10" t="s">
        <v>14</v>
      </c>
      <c r="D12" s="86">
        <v>39</v>
      </c>
      <c r="E12" s="86" t="s">
        <v>21</v>
      </c>
      <c r="F12" s="86" t="s">
        <v>9</v>
      </c>
      <c r="G12" s="86" t="s">
        <v>40</v>
      </c>
      <c r="H12" s="113">
        <v>12.92</v>
      </c>
    </row>
    <row r="13" spans="1:11" s="15" customFormat="1" ht="18" customHeight="1" x14ac:dyDescent="0.25">
      <c r="A13" s="19" t="s">
        <v>12</v>
      </c>
      <c r="B13" s="30"/>
      <c r="C13" s="31" t="s">
        <v>16</v>
      </c>
      <c r="D13" s="86">
        <v>45</v>
      </c>
      <c r="E13" s="86" t="s">
        <v>20</v>
      </c>
      <c r="F13" s="86" t="s">
        <v>10</v>
      </c>
      <c r="G13" s="86" t="s">
        <v>41</v>
      </c>
      <c r="H13" s="113">
        <v>17.399999999999999</v>
      </c>
    </row>
    <row r="14" spans="1:11" s="42" customFormat="1" ht="18" customHeight="1" x14ac:dyDescent="0.25">
      <c r="A14" s="43"/>
      <c r="B14" s="43"/>
      <c r="C14" s="44"/>
      <c r="D14" s="45"/>
      <c r="E14" s="45"/>
      <c r="F14" s="45"/>
      <c r="G14" s="41"/>
      <c r="H14" s="114"/>
    </row>
    <row r="15" spans="1:11" s="3" customFormat="1" ht="15.75" x14ac:dyDescent="0.2">
      <c r="A15" s="18" t="s">
        <v>82</v>
      </c>
      <c r="B15" s="54">
        <v>2</v>
      </c>
      <c r="C15" s="14" t="str">
        <f>C9</f>
        <v>из 10</v>
      </c>
      <c r="D15" s="16"/>
      <c r="E15" s="4"/>
      <c r="F15" s="4"/>
      <c r="G15" s="4"/>
      <c r="H15" s="125"/>
    </row>
    <row r="16" spans="1:11" s="15" customFormat="1" ht="18" customHeight="1" x14ac:dyDescent="0.25">
      <c r="A16" s="179" t="s">
        <v>0</v>
      </c>
      <c r="B16" s="180"/>
      <c r="C16" s="10" t="s">
        <v>3</v>
      </c>
      <c r="D16" s="20">
        <v>27</v>
      </c>
      <c r="E16" s="86" t="s">
        <v>19</v>
      </c>
      <c r="F16" s="86" t="s">
        <v>10</v>
      </c>
      <c r="G16" s="86" t="s">
        <v>38</v>
      </c>
      <c r="H16" s="113">
        <v>28.28</v>
      </c>
    </row>
    <row r="17" spans="1:14" s="15" customFormat="1" ht="18" customHeight="1" x14ac:dyDescent="0.25">
      <c r="A17" s="19" t="s">
        <v>47</v>
      </c>
      <c r="B17" s="30"/>
      <c r="C17" s="19" t="s">
        <v>48</v>
      </c>
      <c r="D17" s="86">
        <v>31</v>
      </c>
      <c r="E17" s="86" t="s">
        <v>19</v>
      </c>
      <c r="F17" s="86" t="s">
        <v>10</v>
      </c>
      <c r="G17" s="86" t="s">
        <v>39</v>
      </c>
      <c r="H17" s="113">
        <v>21.77</v>
      </c>
    </row>
    <row r="18" spans="1:14" s="15" customFormat="1" ht="18" customHeight="1" x14ac:dyDescent="0.25">
      <c r="A18" s="179" t="s">
        <v>28</v>
      </c>
      <c r="B18" s="180"/>
      <c r="C18" s="19" t="s">
        <v>31</v>
      </c>
      <c r="D18" s="86">
        <v>32</v>
      </c>
      <c r="E18" s="86" t="s">
        <v>19</v>
      </c>
      <c r="F18" s="86" t="s">
        <v>10</v>
      </c>
      <c r="G18" s="86" t="s">
        <v>40</v>
      </c>
      <c r="H18" s="113">
        <v>32.44</v>
      </c>
    </row>
    <row r="19" spans="1:14" s="15" customFormat="1" ht="18" customHeight="1" x14ac:dyDescent="0.25">
      <c r="A19" s="179" t="s">
        <v>68</v>
      </c>
      <c r="B19" s="180"/>
      <c r="C19" s="31" t="s">
        <v>78</v>
      </c>
      <c r="D19" s="86">
        <v>20</v>
      </c>
      <c r="E19" s="86" t="s">
        <v>19</v>
      </c>
      <c r="F19" s="86" t="s">
        <v>10</v>
      </c>
      <c r="G19" s="86" t="s">
        <v>41</v>
      </c>
      <c r="H19" s="113">
        <v>20.57</v>
      </c>
    </row>
    <row r="20" spans="1:14" s="3" customFormat="1" x14ac:dyDescent="0.2">
      <c r="B20" s="55"/>
      <c r="C20" s="5"/>
      <c r="D20" s="16"/>
      <c r="E20" s="4"/>
      <c r="F20" s="4"/>
      <c r="G20" s="4"/>
      <c r="H20" s="125"/>
    </row>
    <row r="21" spans="1:14" s="3" customFormat="1" ht="15.75" x14ac:dyDescent="0.2">
      <c r="A21" s="18" t="s">
        <v>82</v>
      </c>
      <c r="B21" s="54">
        <v>3</v>
      </c>
      <c r="C21" s="14" t="str">
        <f>C15</f>
        <v>из 10</v>
      </c>
      <c r="D21" s="16"/>
      <c r="E21" s="4"/>
      <c r="F21" s="4"/>
      <c r="G21" s="4"/>
      <c r="H21" s="125"/>
    </row>
    <row r="22" spans="1:14" s="15" customFormat="1" ht="18" customHeight="1" x14ac:dyDescent="0.25">
      <c r="A22" s="179" t="s">
        <v>68</v>
      </c>
      <c r="B22" s="180"/>
      <c r="C22" s="19" t="s">
        <v>77</v>
      </c>
      <c r="D22" s="86">
        <v>36</v>
      </c>
      <c r="E22" s="86" t="s">
        <v>20</v>
      </c>
      <c r="F22" s="86" t="s">
        <v>10</v>
      </c>
      <c r="G22" s="86" t="s">
        <v>38</v>
      </c>
      <c r="H22" s="113">
        <v>24.54</v>
      </c>
    </row>
    <row r="23" spans="1:14" s="15" customFormat="1" ht="18" customHeight="1" x14ac:dyDescent="0.2">
      <c r="A23" s="179" t="s">
        <v>84</v>
      </c>
      <c r="B23" s="180"/>
      <c r="C23" s="19" t="s">
        <v>86</v>
      </c>
      <c r="D23" s="86"/>
      <c r="E23" s="9" t="s">
        <v>20</v>
      </c>
      <c r="F23" s="86" t="s">
        <v>10</v>
      </c>
      <c r="G23" s="86" t="s">
        <v>39</v>
      </c>
      <c r="H23" s="113">
        <v>21.91</v>
      </c>
      <c r="N23" s="70"/>
    </row>
    <row r="24" spans="1:14" s="15" customFormat="1" ht="18" customHeight="1" x14ac:dyDescent="0.2">
      <c r="A24" s="179" t="s">
        <v>84</v>
      </c>
      <c r="B24" s="180"/>
      <c r="C24" s="19" t="s">
        <v>89</v>
      </c>
      <c r="D24" s="86"/>
      <c r="E24" s="9" t="s">
        <v>20</v>
      </c>
      <c r="F24" s="86" t="s">
        <v>10</v>
      </c>
      <c r="G24" s="86" t="s">
        <v>40</v>
      </c>
      <c r="H24" s="113">
        <v>27.69</v>
      </c>
    </row>
    <row r="25" spans="1:14" s="15" customFormat="1" ht="18" customHeight="1" x14ac:dyDescent="0.25">
      <c r="A25" s="179" t="s">
        <v>32</v>
      </c>
      <c r="B25" s="180"/>
      <c r="C25" s="31" t="s">
        <v>34</v>
      </c>
      <c r="D25" s="86">
        <v>40</v>
      </c>
      <c r="E25" s="86" t="s">
        <v>20</v>
      </c>
      <c r="F25" s="86" t="s">
        <v>10</v>
      </c>
      <c r="G25" s="86" t="s">
        <v>41</v>
      </c>
      <c r="H25" s="113" t="s">
        <v>107</v>
      </c>
    </row>
    <row r="26" spans="1:14" s="15" customFormat="1" ht="18" customHeight="1" x14ac:dyDescent="0.25">
      <c r="A26" s="52"/>
      <c r="B26" s="43"/>
      <c r="C26" s="38"/>
      <c r="D26" s="41"/>
      <c r="E26" s="41"/>
      <c r="F26" s="41"/>
      <c r="G26" s="41"/>
      <c r="H26" s="114"/>
    </row>
    <row r="27" spans="1:14" s="3" customFormat="1" ht="15.75" x14ac:dyDescent="0.2">
      <c r="A27" s="18" t="s">
        <v>82</v>
      </c>
      <c r="B27" s="54">
        <v>4</v>
      </c>
      <c r="C27" s="14" t="str">
        <f>C9</f>
        <v>из 10</v>
      </c>
      <c r="D27" s="16"/>
      <c r="E27" s="4"/>
      <c r="F27" s="4"/>
      <c r="G27" s="4"/>
      <c r="H27" s="125"/>
    </row>
    <row r="28" spans="1:14" s="15" customFormat="1" ht="18" customHeight="1" x14ac:dyDescent="0.25">
      <c r="A28" s="179" t="s">
        <v>28</v>
      </c>
      <c r="B28" s="180"/>
      <c r="C28" s="19" t="s">
        <v>122</v>
      </c>
      <c r="D28" s="86">
        <v>50</v>
      </c>
      <c r="E28" s="86" t="s">
        <v>18</v>
      </c>
      <c r="F28" s="86" t="s">
        <v>10</v>
      </c>
      <c r="G28" s="86" t="s">
        <v>38</v>
      </c>
      <c r="H28" s="113">
        <v>28.23</v>
      </c>
    </row>
    <row r="29" spans="1:14" s="15" customFormat="1" ht="18" customHeight="1" x14ac:dyDescent="0.25">
      <c r="A29" s="19" t="s">
        <v>47</v>
      </c>
      <c r="B29" s="30"/>
      <c r="C29" s="31" t="s">
        <v>50</v>
      </c>
      <c r="D29" s="86">
        <v>30</v>
      </c>
      <c r="E29" s="86" t="s">
        <v>19</v>
      </c>
      <c r="F29" s="86" t="s">
        <v>10</v>
      </c>
      <c r="G29" s="86" t="s">
        <v>39</v>
      </c>
      <c r="H29" s="113">
        <v>28.74</v>
      </c>
    </row>
    <row r="30" spans="1:14" s="15" customFormat="1" ht="18" customHeight="1" x14ac:dyDescent="0.25">
      <c r="A30" s="179" t="s">
        <v>32</v>
      </c>
      <c r="B30" s="180"/>
      <c r="C30" s="31" t="s">
        <v>35</v>
      </c>
      <c r="D30" s="86">
        <v>38</v>
      </c>
      <c r="E30" s="86" t="s">
        <v>20</v>
      </c>
      <c r="F30" s="86" t="s">
        <v>10</v>
      </c>
      <c r="G30" s="86" t="s">
        <v>40</v>
      </c>
      <c r="H30" s="113">
        <v>25.3</v>
      </c>
    </row>
    <row r="31" spans="1:14" s="15" customFormat="1" ht="18" customHeight="1" x14ac:dyDescent="0.25">
      <c r="A31" s="179" t="s">
        <v>24</v>
      </c>
      <c r="B31" s="180"/>
      <c r="C31" s="31" t="s">
        <v>99</v>
      </c>
      <c r="D31" s="86">
        <v>47</v>
      </c>
      <c r="E31" s="86" t="s">
        <v>18</v>
      </c>
      <c r="F31" s="86" t="s">
        <v>10</v>
      </c>
      <c r="G31" s="86" t="s">
        <v>41</v>
      </c>
      <c r="H31" s="113">
        <v>17.13</v>
      </c>
    </row>
    <row r="32" spans="1:14" s="3" customFormat="1" x14ac:dyDescent="0.2">
      <c r="B32" s="55"/>
      <c r="D32" s="16"/>
      <c r="E32" s="4"/>
      <c r="F32" s="4"/>
      <c r="H32" s="125"/>
    </row>
    <row r="33" spans="1:8" s="3" customFormat="1" ht="15.75" x14ac:dyDescent="0.2">
      <c r="A33" s="18" t="s">
        <v>82</v>
      </c>
      <c r="B33" s="54">
        <v>5</v>
      </c>
      <c r="C33" s="14" t="str">
        <f>C21</f>
        <v>из 10</v>
      </c>
      <c r="D33" s="16"/>
      <c r="E33" s="4"/>
      <c r="F33" s="4"/>
      <c r="G33" s="4"/>
      <c r="H33" s="125"/>
    </row>
    <row r="34" spans="1:8" s="15" customFormat="1" ht="18" customHeight="1" x14ac:dyDescent="0.25">
      <c r="A34" s="179" t="s">
        <v>0</v>
      </c>
      <c r="B34" s="180"/>
      <c r="C34" s="10" t="s">
        <v>2</v>
      </c>
      <c r="D34" s="20">
        <v>53</v>
      </c>
      <c r="E34" s="37" t="s">
        <v>18</v>
      </c>
      <c r="F34" s="37" t="s">
        <v>10</v>
      </c>
      <c r="G34" s="86" t="s">
        <v>38</v>
      </c>
      <c r="H34" s="113">
        <v>17.690000000000001</v>
      </c>
    </row>
    <row r="35" spans="1:8" s="15" customFormat="1" ht="18" customHeight="1" x14ac:dyDescent="0.25">
      <c r="A35" s="179" t="s">
        <v>24</v>
      </c>
      <c r="B35" s="180"/>
      <c r="C35" s="19" t="s">
        <v>27</v>
      </c>
      <c r="D35" s="37">
        <v>54</v>
      </c>
      <c r="E35" s="37" t="s">
        <v>18</v>
      </c>
      <c r="F35" s="37" t="s">
        <v>10</v>
      </c>
      <c r="G35" s="86" t="s">
        <v>39</v>
      </c>
      <c r="H35" s="113">
        <v>18.75</v>
      </c>
    </row>
    <row r="36" spans="1:8" s="15" customFormat="1" ht="18" customHeight="1" x14ac:dyDescent="0.25">
      <c r="A36" s="179" t="s">
        <v>67</v>
      </c>
      <c r="B36" s="180"/>
      <c r="C36" s="19" t="s">
        <v>45</v>
      </c>
      <c r="D36" s="37">
        <v>50</v>
      </c>
      <c r="E36" s="37" t="s">
        <v>18</v>
      </c>
      <c r="F36" s="37" t="s">
        <v>10</v>
      </c>
      <c r="G36" s="86" t="s">
        <v>40</v>
      </c>
      <c r="H36" s="113" t="s">
        <v>107</v>
      </c>
    </row>
    <row r="37" spans="1:8" s="15" customFormat="1" ht="18" customHeight="1" x14ac:dyDescent="0.25">
      <c r="A37" s="179" t="s">
        <v>68</v>
      </c>
      <c r="B37" s="180"/>
      <c r="C37" s="31" t="s">
        <v>81</v>
      </c>
      <c r="D37" s="37">
        <v>56</v>
      </c>
      <c r="E37" s="37" t="s">
        <v>23</v>
      </c>
      <c r="F37" s="37" t="s">
        <v>10</v>
      </c>
      <c r="G37" s="86" t="s">
        <v>41</v>
      </c>
      <c r="H37" s="113">
        <v>36.64</v>
      </c>
    </row>
    <row r="38" spans="1:8" s="3" customFormat="1" x14ac:dyDescent="0.2">
      <c r="B38" s="55"/>
      <c r="D38" s="16"/>
      <c r="E38" s="4"/>
      <c r="F38" s="4"/>
      <c r="G38" s="4"/>
      <c r="H38" s="125"/>
    </row>
    <row r="39" spans="1:8" s="3" customFormat="1" ht="15.75" x14ac:dyDescent="0.2">
      <c r="A39" s="18" t="s">
        <v>82</v>
      </c>
      <c r="B39" s="54">
        <v>6</v>
      </c>
      <c r="C39" s="14" t="str">
        <f>C33</f>
        <v>из 10</v>
      </c>
      <c r="D39" s="16"/>
      <c r="E39" s="4"/>
      <c r="F39" s="4"/>
      <c r="G39" s="4"/>
      <c r="H39" s="126"/>
    </row>
    <row r="40" spans="1:8" s="15" customFormat="1" ht="18" customHeight="1" x14ac:dyDescent="0.25">
      <c r="A40" s="179" t="s">
        <v>67</v>
      </c>
      <c r="B40" s="180"/>
      <c r="C40" s="19" t="s">
        <v>44</v>
      </c>
      <c r="D40" s="37">
        <v>52</v>
      </c>
      <c r="E40" s="37" t="s">
        <v>18</v>
      </c>
      <c r="F40" s="37" t="s">
        <v>10</v>
      </c>
      <c r="G40" s="86" t="s">
        <v>38</v>
      </c>
      <c r="H40" s="113" t="s">
        <v>107</v>
      </c>
    </row>
    <row r="41" spans="1:8" s="15" customFormat="1" ht="18" customHeight="1" x14ac:dyDescent="0.25">
      <c r="A41" s="179" t="s">
        <v>0</v>
      </c>
      <c r="B41" s="180"/>
      <c r="C41" s="10" t="s">
        <v>73</v>
      </c>
      <c r="D41" s="20">
        <v>60</v>
      </c>
      <c r="E41" s="37" t="s">
        <v>18</v>
      </c>
      <c r="F41" s="37" t="s">
        <v>10</v>
      </c>
      <c r="G41" s="86" t="s">
        <v>39</v>
      </c>
      <c r="H41" s="113">
        <v>27.82</v>
      </c>
    </row>
    <row r="42" spans="1:8" s="15" customFormat="1" ht="18" customHeight="1" x14ac:dyDescent="0.2">
      <c r="A42" s="179" t="s">
        <v>84</v>
      </c>
      <c r="B42" s="180"/>
      <c r="C42" s="31" t="s">
        <v>87</v>
      </c>
      <c r="D42" s="30"/>
      <c r="E42" s="93" t="s">
        <v>18</v>
      </c>
      <c r="F42" s="30" t="s">
        <v>10</v>
      </c>
      <c r="G42" s="86" t="s">
        <v>40</v>
      </c>
      <c r="H42" s="113">
        <v>22.48</v>
      </c>
    </row>
    <row r="43" spans="1:8" s="15" customFormat="1" ht="18" customHeight="1" x14ac:dyDescent="0.25">
      <c r="A43" s="179" t="s">
        <v>68</v>
      </c>
      <c r="B43" s="180"/>
      <c r="C43" s="31" t="s">
        <v>79</v>
      </c>
      <c r="D43" s="30">
        <v>46</v>
      </c>
      <c r="E43" s="30" t="s">
        <v>18</v>
      </c>
      <c r="F43" s="30" t="s">
        <v>10</v>
      </c>
      <c r="G43" s="86" t="s">
        <v>41</v>
      </c>
      <c r="H43" s="113">
        <v>23.24</v>
      </c>
    </row>
    <row r="44" spans="1:8" s="3" customFormat="1" x14ac:dyDescent="0.2">
      <c r="B44" s="55"/>
      <c r="D44" s="16"/>
      <c r="E44" s="4"/>
      <c r="F44" s="4"/>
      <c r="G44" s="4"/>
      <c r="H44" s="125"/>
    </row>
    <row r="45" spans="1:8" s="3" customFormat="1" ht="15.75" x14ac:dyDescent="0.2">
      <c r="A45" s="18" t="s">
        <v>82</v>
      </c>
      <c r="B45" s="54">
        <v>7</v>
      </c>
      <c r="C45" s="14" t="str">
        <f>C9</f>
        <v>из 10</v>
      </c>
      <c r="D45" s="16"/>
      <c r="E45" s="4"/>
      <c r="F45" s="4"/>
      <c r="G45" s="4"/>
      <c r="H45" s="125"/>
    </row>
    <row r="46" spans="1:8" s="15" customFormat="1" ht="18" customHeight="1" x14ac:dyDescent="0.25">
      <c r="A46" s="179" t="s">
        <v>68</v>
      </c>
      <c r="B46" s="180"/>
      <c r="C46" s="19" t="s">
        <v>76</v>
      </c>
      <c r="D46" s="37">
        <v>36</v>
      </c>
      <c r="E46" s="37" t="s">
        <v>21</v>
      </c>
      <c r="F46" s="37" t="s">
        <v>9</v>
      </c>
      <c r="G46" s="86" t="s">
        <v>38</v>
      </c>
      <c r="H46" s="113">
        <v>19.73</v>
      </c>
    </row>
    <row r="47" spans="1:8" s="15" customFormat="1" ht="18" customHeight="1" x14ac:dyDescent="0.25">
      <c r="A47" s="179" t="s">
        <v>67</v>
      </c>
      <c r="B47" s="180"/>
      <c r="C47" s="19" t="s">
        <v>42</v>
      </c>
      <c r="D47" s="37">
        <v>36</v>
      </c>
      <c r="E47" s="37" t="s">
        <v>21</v>
      </c>
      <c r="F47" s="37" t="s">
        <v>9</v>
      </c>
      <c r="G47" s="86" t="s">
        <v>39</v>
      </c>
      <c r="H47" s="113" t="s">
        <v>107</v>
      </c>
    </row>
    <row r="48" spans="1:8" s="15" customFormat="1" ht="18" customHeight="1" x14ac:dyDescent="0.25">
      <c r="A48" s="179" t="s">
        <v>24</v>
      </c>
      <c r="B48" s="180"/>
      <c r="C48" s="19" t="s">
        <v>25</v>
      </c>
      <c r="D48" s="37">
        <v>40</v>
      </c>
      <c r="E48" s="37" t="s">
        <v>21</v>
      </c>
      <c r="F48" s="37" t="s">
        <v>9</v>
      </c>
      <c r="G48" s="86" t="s">
        <v>40</v>
      </c>
      <c r="H48" s="113">
        <v>18.649999999999999</v>
      </c>
    </row>
    <row r="49" spans="1:8" s="15" customFormat="1" ht="18" customHeight="1" x14ac:dyDescent="0.25">
      <c r="A49" s="179" t="s">
        <v>28</v>
      </c>
      <c r="B49" s="180"/>
      <c r="C49" s="19" t="s">
        <v>30</v>
      </c>
      <c r="D49" s="37">
        <v>36</v>
      </c>
      <c r="E49" s="37" t="s">
        <v>21</v>
      </c>
      <c r="F49" s="37" t="s">
        <v>9</v>
      </c>
      <c r="G49" s="86" t="s">
        <v>41</v>
      </c>
      <c r="H49" s="113">
        <v>19.03</v>
      </c>
    </row>
    <row r="50" spans="1:8" s="3" customFormat="1" x14ac:dyDescent="0.2">
      <c r="B50" s="55"/>
      <c r="D50" s="16"/>
      <c r="E50" s="4"/>
      <c r="F50" s="4"/>
      <c r="G50" s="4"/>
      <c r="H50" s="125"/>
    </row>
    <row r="51" spans="1:8" s="3" customFormat="1" ht="15.75" x14ac:dyDescent="0.2">
      <c r="A51" s="18" t="s">
        <v>82</v>
      </c>
      <c r="B51" s="54">
        <v>8</v>
      </c>
      <c r="C51" s="14" t="str">
        <f>C45</f>
        <v>из 10</v>
      </c>
      <c r="D51" s="16"/>
      <c r="E51" s="4"/>
      <c r="F51" s="4"/>
      <c r="G51" s="4"/>
      <c r="H51" s="125"/>
    </row>
    <row r="52" spans="1:8" s="15" customFormat="1" ht="18" customHeight="1" x14ac:dyDescent="0.25">
      <c r="A52" s="179" t="s">
        <v>67</v>
      </c>
      <c r="B52" s="180"/>
      <c r="C52" s="19" t="s">
        <v>43</v>
      </c>
      <c r="D52" s="37">
        <v>71</v>
      </c>
      <c r="E52" s="37" t="s">
        <v>46</v>
      </c>
      <c r="F52" s="37" t="s">
        <v>9</v>
      </c>
      <c r="G52" s="86" t="s">
        <v>38</v>
      </c>
      <c r="H52" s="113" t="s">
        <v>107</v>
      </c>
    </row>
    <row r="53" spans="1:8" s="15" customFormat="1" ht="18" customHeight="1" x14ac:dyDescent="0.25">
      <c r="A53" s="179" t="s">
        <v>47</v>
      </c>
      <c r="B53" s="180"/>
      <c r="C53" s="19" t="s">
        <v>49</v>
      </c>
      <c r="D53" s="37">
        <v>56</v>
      </c>
      <c r="E53" s="37" t="s">
        <v>46</v>
      </c>
      <c r="F53" s="37" t="s">
        <v>9</v>
      </c>
      <c r="G53" s="86" t="s">
        <v>39</v>
      </c>
      <c r="H53" s="113">
        <v>13.53</v>
      </c>
    </row>
    <row r="54" spans="1:8" s="15" customFormat="1" ht="18" customHeight="1" x14ac:dyDescent="0.25">
      <c r="A54" s="179" t="s">
        <v>47</v>
      </c>
      <c r="B54" s="180"/>
      <c r="C54" s="19" t="s">
        <v>51</v>
      </c>
      <c r="D54" s="37">
        <v>56</v>
      </c>
      <c r="E54" s="37" t="s">
        <v>46</v>
      </c>
      <c r="F54" s="37" t="s">
        <v>9</v>
      </c>
      <c r="G54" s="86" t="s">
        <v>40</v>
      </c>
      <c r="H54" s="113">
        <v>16.690000000000001</v>
      </c>
    </row>
    <row r="55" spans="1:8" s="15" customFormat="1" ht="18" customHeight="1" x14ac:dyDescent="0.25">
      <c r="A55" s="183" t="s">
        <v>84</v>
      </c>
      <c r="B55" s="183"/>
      <c r="C55" s="19" t="s">
        <v>88</v>
      </c>
      <c r="D55" s="37"/>
      <c r="E55" s="37" t="s">
        <v>46</v>
      </c>
      <c r="F55" s="37" t="s">
        <v>9</v>
      </c>
      <c r="G55" s="86" t="s">
        <v>41</v>
      </c>
      <c r="H55" s="113">
        <v>18.52</v>
      </c>
    </row>
    <row r="56" spans="1:8" s="3" customFormat="1" x14ac:dyDescent="0.2">
      <c r="B56" s="55"/>
      <c r="D56" s="16"/>
      <c r="E56" s="4"/>
      <c r="F56" s="4"/>
      <c r="G56" s="4"/>
      <c r="H56" s="125"/>
    </row>
    <row r="57" spans="1:8" s="3" customFormat="1" ht="15.75" x14ac:dyDescent="0.2">
      <c r="A57" s="18" t="s">
        <v>82</v>
      </c>
      <c r="B57" s="54">
        <v>9</v>
      </c>
      <c r="C57" s="14" t="str">
        <f>C51</f>
        <v>из 10</v>
      </c>
      <c r="D57" s="16"/>
      <c r="E57" s="4"/>
      <c r="F57" s="4"/>
      <c r="G57" s="4"/>
      <c r="H57" s="126"/>
    </row>
    <row r="58" spans="1:8" s="15" customFormat="1" ht="18" customHeight="1" x14ac:dyDescent="0.25">
      <c r="A58" s="179" t="s">
        <v>24</v>
      </c>
      <c r="B58" s="180"/>
      <c r="C58" s="19" t="s">
        <v>121</v>
      </c>
      <c r="D58" s="37">
        <v>27</v>
      </c>
      <c r="E58" s="37" t="s">
        <v>19</v>
      </c>
      <c r="F58" s="37" t="s">
        <v>10</v>
      </c>
      <c r="G58" s="86" t="s">
        <v>38</v>
      </c>
      <c r="H58" s="113">
        <v>17.66</v>
      </c>
    </row>
    <row r="59" spans="1:8" s="15" customFormat="1" ht="18" customHeight="1" x14ac:dyDescent="0.25">
      <c r="A59" s="181" t="s">
        <v>68</v>
      </c>
      <c r="B59" s="182"/>
      <c r="C59" s="31" t="s">
        <v>80</v>
      </c>
      <c r="D59" s="30">
        <v>51</v>
      </c>
      <c r="E59" s="30" t="s">
        <v>18</v>
      </c>
      <c r="F59" s="30" t="s">
        <v>10</v>
      </c>
      <c r="G59" s="86" t="s">
        <v>39</v>
      </c>
      <c r="H59" s="113">
        <v>30.9</v>
      </c>
    </row>
    <row r="60" spans="1:8" s="15" customFormat="1" ht="18" customHeight="1" x14ac:dyDescent="0.25">
      <c r="A60" s="19" t="s">
        <v>12</v>
      </c>
      <c r="B60" s="30"/>
      <c r="C60" s="10" t="s">
        <v>15</v>
      </c>
      <c r="D60" s="37">
        <v>45</v>
      </c>
      <c r="E60" s="37" t="s">
        <v>20</v>
      </c>
      <c r="F60" s="37" t="s">
        <v>10</v>
      </c>
      <c r="G60" s="86" t="s">
        <v>40</v>
      </c>
      <c r="H60" s="113">
        <v>15.52</v>
      </c>
    </row>
    <row r="61" spans="1:8" s="15" customFormat="1" ht="18" customHeight="1" x14ac:dyDescent="0.25">
      <c r="A61" s="179" t="s">
        <v>32</v>
      </c>
      <c r="B61" s="180"/>
      <c r="C61" s="31" t="s">
        <v>100</v>
      </c>
      <c r="D61" s="37">
        <v>75</v>
      </c>
      <c r="E61" s="37" t="s">
        <v>23</v>
      </c>
      <c r="F61" s="37" t="s">
        <v>10</v>
      </c>
      <c r="G61" s="86" t="s">
        <v>41</v>
      </c>
      <c r="H61" s="113">
        <v>27.58</v>
      </c>
    </row>
    <row r="62" spans="1:8" s="3" customFormat="1" x14ac:dyDescent="0.2">
      <c r="B62" s="55"/>
      <c r="C62" s="5"/>
      <c r="D62" s="16"/>
      <c r="E62" s="4"/>
      <c r="F62" s="4"/>
      <c r="G62" s="4"/>
      <c r="H62" s="125"/>
    </row>
    <row r="63" spans="1:8" s="7" customFormat="1" ht="15.75" x14ac:dyDescent="0.25">
      <c r="A63" s="33" t="s">
        <v>82</v>
      </c>
      <c r="B63" s="56">
        <v>10</v>
      </c>
      <c r="C63" s="34" t="str">
        <f>C57</f>
        <v>из 10</v>
      </c>
      <c r="H63" s="127"/>
    </row>
    <row r="64" spans="1:8" s="15" customFormat="1" ht="18" customHeight="1" x14ac:dyDescent="0.25">
      <c r="A64" s="179" t="s">
        <v>0</v>
      </c>
      <c r="B64" s="180"/>
      <c r="C64" s="10" t="s">
        <v>1</v>
      </c>
      <c r="D64" s="20">
        <v>25</v>
      </c>
      <c r="E64" s="37" t="s">
        <v>17</v>
      </c>
      <c r="F64" s="37" t="s">
        <v>9</v>
      </c>
      <c r="G64" s="86" t="s">
        <v>38</v>
      </c>
      <c r="H64" s="113">
        <v>15.3</v>
      </c>
    </row>
    <row r="65" spans="1:8" s="15" customFormat="1" ht="18" customHeight="1" x14ac:dyDescent="0.25">
      <c r="A65" s="179" t="s">
        <v>84</v>
      </c>
      <c r="B65" s="180"/>
      <c r="C65" s="19" t="s">
        <v>85</v>
      </c>
      <c r="D65" s="37"/>
      <c r="E65" s="37" t="s">
        <v>17</v>
      </c>
      <c r="F65" s="37" t="s">
        <v>9</v>
      </c>
      <c r="G65" s="86" t="s">
        <v>39</v>
      </c>
      <c r="H65" s="113">
        <v>21.76</v>
      </c>
    </row>
    <row r="66" spans="1:8" s="15" customFormat="1" ht="18" customHeight="1" x14ac:dyDescent="0.25">
      <c r="A66" s="179" t="s">
        <v>12</v>
      </c>
      <c r="B66" s="180"/>
      <c r="C66" s="10" t="s">
        <v>13</v>
      </c>
      <c r="D66" s="37">
        <v>30</v>
      </c>
      <c r="E66" s="37" t="s">
        <v>17</v>
      </c>
      <c r="F66" s="37" t="s">
        <v>9</v>
      </c>
      <c r="G66" s="86" t="s">
        <v>40</v>
      </c>
      <c r="H66" s="113">
        <v>10.87</v>
      </c>
    </row>
    <row r="67" spans="1:8" s="3" customFormat="1" ht="16.5" customHeight="1" x14ac:dyDescent="0.2">
      <c r="A67" s="184"/>
      <c r="B67" s="184"/>
      <c r="C67" s="8"/>
      <c r="D67" s="86"/>
      <c r="E67" s="9"/>
      <c r="F67" s="9"/>
      <c r="G67" s="86" t="s">
        <v>41</v>
      </c>
      <c r="H67" s="113"/>
    </row>
    <row r="68" spans="1:8" s="3" customFormat="1" x14ac:dyDescent="0.2">
      <c r="B68" s="55"/>
      <c r="D68" s="16"/>
      <c r="E68" s="4"/>
      <c r="F68" s="4"/>
      <c r="H68" s="55"/>
    </row>
  </sheetData>
  <sortState ref="A1:K25">
    <sortCondition ref="D2"/>
  </sortState>
  <mergeCells count="40">
    <mergeCell ref="A67:B67"/>
    <mergeCell ref="A1:H1"/>
    <mergeCell ref="A4:H4"/>
    <mergeCell ref="A3:H3"/>
    <mergeCell ref="A8:B8"/>
    <mergeCell ref="A43:B43"/>
    <mergeCell ref="A42:B42"/>
    <mergeCell ref="A34:B34"/>
    <mergeCell ref="A24:B24"/>
    <mergeCell ref="A23:B23"/>
    <mergeCell ref="A19:B19"/>
    <mergeCell ref="A22:B22"/>
    <mergeCell ref="A31:B31"/>
    <mergeCell ref="A25:B25"/>
    <mergeCell ref="A30:B30"/>
    <mergeCell ref="A28:B28"/>
    <mergeCell ref="A59:B59"/>
    <mergeCell ref="A12:B12"/>
    <mergeCell ref="A65:B65"/>
    <mergeCell ref="A66:B66"/>
    <mergeCell ref="A64:B64"/>
    <mergeCell ref="A54:B54"/>
    <mergeCell ref="A53:B53"/>
    <mergeCell ref="A52:B52"/>
    <mergeCell ref="A37:B37"/>
    <mergeCell ref="A55:B55"/>
    <mergeCell ref="A35:B35"/>
    <mergeCell ref="A61:B61"/>
    <mergeCell ref="A41:B41"/>
    <mergeCell ref="A40:B40"/>
    <mergeCell ref="A36:B36"/>
    <mergeCell ref="A49:B49"/>
    <mergeCell ref="A10:B10"/>
    <mergeCell ref="A18:B18"/>
    <mergeCell ref="A16:B16"/>
    <mergeCell ref="A11:B11"/>
    <mergeCell ref="A58:B58"/>
    <mergeCell ref="A48:B48"/>
    <mergeCell ref="A47:B47"/>
    <mergeCell ref="A46:B46"/>
  </mergeCells>
  <printOptions horizontalCentered="1"/>
  <pageMargins left="7.874015748031496E-2" right="7.874015748031496E-2" top="7.874015748031496E-2" bottom="7.874015748031496E-2" header="0.31496062992125984" footer="0.31496062992125984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62"/>
  <sheetViews>
    <sheetView topLeftCell="A5" zoomScaleNormal="100" workbookViewId="0">
      <pane ySplit="4" topLeftCell="A49" activePane="bottomLeft" state="frozen"/>
      <selection activeCell="A5" sqref="A5"/>
      <selection pane="bottomLeft" activeCell="B66" sqref="B66"/>
    </sheetView>
  </sheetViews>
  <sheetFormatPr defaultRowHeight="12.75" x14ac:dyDescent="0.2"/>
  <cols>
    <col min="1" max="1" width="28.28515625" style="3" customWidth="1"/>
    <col min="2" max="2" width="37.42578125" style="3" bestFit="1" customWidth="1"/>
    <col min="3" max="3" width="10.5703125" style="4" bestFit="1" customWidth="1"/>
    <col min="4" max="4" width="9.140625" style="4" customWidth="1"/>
    <col min="5" max="5" width="5.5703125" style="4" customWidth="1"/>
    <col min="6" max="6" width="11.42578125" style="3" bestFit="1" customWidth="1"/>
    <col min="7" max="7" width="10" style="4" bestFit="1" customWidth="1"/>
    <col min="8" max="8" width="12.85546875" style="58" bestFit="1" customWidth="1"/>
    <col min="9" max="9" width="8.42578125" style="4" bestFit="1" customWidth="1"/>
    <col min="10" max="16384" width="9.140625" style="3"/>
  </cols>
  <sheetData>
    <row r="1" spans="1:11" s="22" customFormat="1" ht="15.75" hidden="1" x14ac:dyDescent="0.25">
      <c r="A1" s="189" t="s">
        <v>69</v>
      </c>
      <c r="B1" s="189"/>
      <c r="C1" s="189"/>
      <c r="D1" s="189"/>
      <c r="E1" s="189"/>
      <c r="F1" s="189"/>
      <c r="G1" s="29"/>
      <c r="H1" s="54"/>
      <c r="I1" s="6"/>
    </row>
    <row r="2" spans="1:11" s="22" customFormat="1" ht="54" hidden="1" customHeight="1" x14ac:dyDescent="0.25">
      <c r="A2" s="190" t="s">
        <v>71</v>
      </c>
      <c r="B2" s="190"/>
      <c r="C2" s="190"/>
      <c r="D2" s="190"/>
      <c r="E2" s="190"/>
      <c r="F2" s="190"/>
      <c r="G2" s="46"/>
      <c r="H2" s="54"/>
      <c r="I2" s="6"/>
    </row>
    <row r="3" spans="1:11" s="22" customFormat="1" ht="15.75" hidden="1" x14ac:dyDescent="0.25">
      <c r="A3" s="26" t="s">
        <v>70</v>
      </c>
      <c r="B3" s="24"/>
      <c r="C3" s="23"/>
      <c r="D3" s="21"/>
      <c r="E3" s="21"/>
      <c r="F3" s="25"/>
      <c r="G3" s="23"/>
      <c r="H3" s="98"/>
      <c r="I3" s="47"/>
    </row>
    <row r="4" spans="1:11" s="22" customFormat="1" ht="15.75" hidden="1" x14ac:dyDescent="0.25">
      <c r="A4" s="27">
        <v>45003</v>
      </c>
      <c r="B4" s="24"/>
      <c r="C4" s="23"/>
      <c r="D4" s="21"/>
      <c r="E4" s="21"/>
      <c r="F4" s="25"/>
      <c r="G4" s="23"/>
      <c r="H4" s="98"/>
      <c r="I4" s="47"/>
    </row>
    <row r="5" spans="1:11" s="60" customFormat="1" ht="18" x14ac:dyDescent="0.25">
      <c r="A5" s="185" t="s">
        <v>72</v>
      </c>
      <c r="B5" s="185"/>
      <c r="C5" s="185"/>
      <c r="D5" s="185"/>
      <c r="E5" s="185"/>
      <c r="F5" s="185"/>
      <c r="G5" s="185"/>
      <c r="H5" s="185"/>
      <c r="I5" s="185"/>
      <c r="K5" s="71" t="s">
        <v>4</v>
      </c>
    </row>
    <row r="6" spans="1:11" s="60" customFormat="1" ht="21.75" customHeight="1" x14ac:dyDescent="0.25">
      <c r="A6" s="191" t="s">
        <v>103</v>
      </c>
      <c r="B6" s="191"/>
      <c r="C6" s="191"/>
      <c r="D6" s="191"/>
      <c r="E6" s="191"/>
      <c r="F6" s="191"/>
      <c r="G6" s="191"/>
      <c r="H6" s="191"/>
      <c r="I6" s="191"/>
      <c r="K6" s="71" t="s">
        <v>5</v>
      </c>
    </row>
    <row r="7" spans="1:11" s="60" customFormat="1" ht="21.75" customHeight="1" x14ac:dyDescent="0.25">
      <c r="A7" s="65"/>
      <c r="B7" s="65"/>
      <c r="C7" s="65"/>
      <c r="D7" s="65"/>
      <c r="E7" s="65"/>
      <c r="F7" s="65"/>
      <c r="G7" s="65"/>
      <c r="H7" s="65"/>
      <c r="I7" s="94"/>
      <c r="K7" s="71" t="s">
        <v>6</v>
      </c>
    </row>
    <row r="8" spans="1:11" s="96" customFormat="1" ht="18" x14ac:dyDescent="0.25">
      <c r="A8" s="95" t="s">
        <v>55</v>
      </c>
      <c r="B8" s="95" t="s">
        <v>90</v>
      </c>
      <c r="C8" s="96" t="s">
        <v>36</v>
      </c>
      <c r="D8" s="96" t="s">
        <v>8</v>
      </c>
      <c r="E8" s="96" t="s">
        <v>11</v>
      </c>
      <c r="F8" s="95" t="s">
        <v>37</v>
      </c>
      <c r="G8" s="95" t="s">
        <v>52</v>
      </c>
      <c r="H8" s="97" t="s">
        <v>54</v>
      </c>
      <c r="I8" s="95" t="s">
        <v>57</v>
      </c>
      <c r="K8" s="84" t="s">
        <v>7</v>
      </c>
    </row>
    <row r="9" spans="1:11" s="38" customFormat="1" ht="24" customHeight="1" x14ac:dyDescent="0.25">
      <c r="A9" s="12" t="s">
        <v>61</v>
      </c>
      <c r="B9" s="137"/>
      <c r="C9" s="138"/>
      <c r="D9" s="139"/>
      <c r="E9" s="139"/>
      <c r="F9" s="140"/>
      <c r="G9" s="138"/>
      <c r="H9" s="141"/>
      <c r="I9" s="68"/>
    </row>
    <row r="10" spans="1:11" s="145" customFormat="1" ht="24.75" customHeight="1" x14ac:dyDescent="0.25">
      <c r="A10" s="142" t="s">
        <v>24</v>
      </c>
      <c r="B10" s="142" t="s">
        <v>121</v>
      </c>
      <c r="C10" s="143">
        <v>27</v>
      </c>
      <c r="D10" s="143" t="s">
        <v>19</v>
      </c>
      <c r="E10" s="143" t="s">
        <v>10</v>
      </c>
      <c r="F10" s="143" t="s">
        <v>38</v>
      </c>
      <c r="G10" s="143">
        <v>9</v>
      </c>
      <c r="H10" s="144">
        <f>'СТАРТОВЫЙ ПРОТОКОЛ'!H58</f>
        <v>17.66</v>
      </c>
      <c r="I10" s="143">
        <v>1</v>
      </c>
    </row>
    <row r="11" spans="1:11" s="146" customFormat="1" ht="24" customHeight="1" x14ac:dyDescent="0.25">
      <c r="A11" s="142" t="s">
        <v>68</v>
      </c>
      <c r="B11" s="142" t="s">
        <v>78</v>
      </c>
      <c r="C11" s="143">
        <v>20</v>
      </c>
      <c r="D11" s="143" t="s">
        <v>19</v>
      </c>
      <c r="E11" s="143" t="s">
        <v>10</v>
      </c>
      <c r="F11" s="143" t="s">
        <v>41</v>
      </c>
      <c r="G11" s="143">
        <v>2</v>
      </c>
      <c r="H11" s="144">
        <f>'СТАРТОВЫЙ ПРОТОКОЛ'!H19</f>
        <v>20.57</v>
      </c>
      <c r="I11" s="143">
        <v>2</v>
      </c>
    </row>
    <row r="12" spans="1:11" s="146" customFormat="1" ht="24" customHeight="1" x14ac:dyDescent="0.25">
      <c r="A12" s="142" t="s">
        <v>47</v>
      </c>
      <c r="B12" s="142" t="s">
        <v>48</v>
      </c>
      <c r="C12" s="143">
        <v>31</v>
      </c>
      <c r="D12" s="143" t="s">
        <v>19</v>
      </c>
      <c r="E12" s="143" t="s">
        <v>10</v>
      </c>
      <c r="F12" s="143" t="s">
        <v>39</v>
      </c>
      <c r="G12" s="143">
        <v>2</v>
      </c>
      <c r="H12" s="144">
        <f>'СТАРТОВЫЙ ПРОТОКОЛ'!H17</f>
        <v>21.77</v>
      </c>
      <c r="I12" s="143">
        <v>3</v>
      </c>
    </row>
    <row r="13" spans="1:11" s="15" customFormat="1" ht="24" customHeight="1" x14ac:dyDescent="0.25">
      <c r="A13" s="19" t="s">
        <v>0</v>
      </c>
      <c r="B13" s="10" t="s">
        <v>3</v>
      </c>
      <c r="C13" s="20">
        <v>27</v>
      </c>
      <c r="D13" s="86" t="s">
        <v>19</v>
      </c>
      <c r="E13" s="86" t="s">
        <v>10</v>
      </c>
      <c r="F13" s="86" t="s">
        <v>38</v>
      </c>
      <c r="G13" s="92">
        <v>2</v>
      </c>
      <c r="H13" s="113">
        <f>'СТАРТОВЫЙ ПРОТОКОЛ'!H16</f>
        <v>28.28</v>
      </c>
      <c r="I13" s="86">
        <v>4</v>
      </c>
    </row>
    <row r="14" spans="1:11" s="15" customFormat="1" ht="24" customHeight="1" x14ac:dyDescent="0.25">
      <c r="A14" s="35" t="s">
        <v>47</v>
      </c>
      <c r="B14" s="19" t="s">
        <v>50</v>
      </c>
      <c r="C14" s="85">
        <v>30</v>
      </c>
      <c r="D14" s="28" t="s">
        <v>19</v>
      </c>
      <c r="E14" s="28" t="s">
        <v>10</v>
      </c>
      <c r="F14" s="28" t="s">
        <v>39</v>
      </c>
      <c r="G14" s="92">
        <v>4</v>
      </c>
      <c r="H14" s="113">
        <f>'СТАРТОВЫЙ ПРОТОКОЛ'!H29</f>
        <v>28.74</v>
      </c>
      <c r="I14" s="86">
        <v>5</v>
      </c>
    </row>
    <row r="15" spans="1:11" s="15" customFormat="1" ht="24" customHeight="1" x14ac:dyDescent="0.25">
      <c r="A15" s="35" t="s">
        <v>28</v>
      </c>
      <c r="B15" s="19" t="s">
        <v>31</v>
      </c>
      <c r="C15" s="85">
        <v>32</v>
      </c>
      <c r="D15" s="28" t="s">
        <v>19</v>
      </c>
      <c r="E15" s="28" t="s">
        <v>10</v>
      </c>
      <c r="F15" s="28" t="s">
        <v>40</v>
      </c>
      <c r="G15" s="32">
        <v>2</v>
      </c>
      <c r="H15" s="113">
        <f>'СТАРТОВЫЙ ПРОТОКОЛ'!H18</f>
        <v>32.44</v>
      </c>
      <c r="I15" s="86">
        <v>6</v>
      </c>
    </row>
    <row r="16" spans="1:11" s="38" customFormat="1" ht="24" customHeight="1" x14ac:dyDescent="0.25">
      <c r="C16" s="41"/>
      <c r="D16" s="41"/>
      <c r="E16" s="41"/>
      <c r="F16" s="41"/>
      <c r="G16" s="41"/>
      <c r="H16" s="114"/>
      <c r="I16" s="41"/>
    </row>
    <row r="17" spans="1:9" s="22" customFormat="1" ht="16.5" customHeight="1" x14ac:dyDescent="0.25">
      <c r="A17" s="11" t="s">
        <v>59</v>
      </c>
      <c r="B17" s="24"/>
      <c r="C17" s="23"/>
      <c r="D17" s="21"/>
      <c r="E17" s="21"/>
      <c r="F17" s="25"/>
      <c r="G17" s="23"/>
      <c r="H17" s="115"/>
      <c r="I17" s="47"/>
    </row>
    <row r="18" spans="1:9" s="146" customFormat="1" ht="24" customHeight="1" x14ac:dyDescent="0.25">
      <c r="A18" s="147" t="s">
        <v>12</v>
      </c>
      <c r="B18" s="142" t="s">
        <v>13</v>
      </c>
      <c r="C18" s="143">
        <v>30</v>
      </c>
      <c r="D18" s="143" t="s">
        <v>17</v>
      </c>
      <c r="E18" s="143" t="s">
        <v>9</v>
      </c>
      <c r="F18" s="143" t="s">
        <v>40</v>
      </c>
      <c r="G18" s="148">
        <v>10</v>
      </c>
      <c r="H18" s="144">
        <f>'СТАРТОВЫЙ ПРОТОКОЛ'!H66</f>
        <v>10.87</v>
      </c>
      <c r="I18" s="143">
        <v>1</v>
      </c>
    </row>
    <row r="19" spans="1:9" s="146" customFormat="1" ht="24" customHeight="1" x14ac:dyDescent="0.25">
      <c r="A19" s="147" t="s">
        <v>0</v>
      </c>
      <c r="B19" s="142" t="s">
        <v>1</v>
      </c>
      <c r="C19" s="149">
        <v>25</v>
      </c>
      <c r="D19" s="143" t="s">
        <v>17</v>
      </c>
      <c r="E19" s="143" t="s">
        <v>9</v>
      </c>
      <c r="F19" s="143" t="s">
        <v>38</v>
      </c>
      <c r="G19" s="148">
        <v>10</v>
      </c>
      <c r="H19" s="144">
        <f>'СТАРТОВЫЙ ПРОТОКОЛ'!H64</f>
        <v>15.3</v>
      </c>
      <c r="I19" s="143">
        <v>2</v>
      </c>
    </row>
    <row r="20" spans="1:9" s="146" customFormat="1" ht="24" customHeight="1" x14ac:dyDescent="0.25">
      <c r="A20" s="142" t="s">
        <v>84</v>
      </c>
      <c r="B20" s="142" t="s">
        <v>85</v>
      </c>
      <c r="C20" s="143"/>
      <c r="D20" s="143" t="s">
        <v>17</v>
      </c>
      <c r="E20" s="143" t="s">
        <v>9</v>
      </c>
      <c r="F20" s="143" t="s">
        <v>39</v>
      </c>
      <c r="G20" s="143">
        <v>10</v>
      </c>
      <c r="H20" s="144">
        <f>'СТАРТОВЫЙ ПРОТОКОЛ'!H65</f>
        <v>21.76</v>
      </c>
      <c r="I20" s="143">
        <v>3</v>
      </c>
    </row>
    <row r="21" spans="1:9" s="38" customFormat="1" ht="24" customHeight="1" x14ac:dyDescent="0.25">
      <c r="C21" s="41"/>
      <c r="D21" s="41"/>
      <c r="E21" s="41"/>
      <c r="F21" s="41"/>
      <c r="G21" s="41"/>
      <c r="H21" s="114"/>
      <c r="I21" s="41"/>
    </row>
    <row r="22" spans="1:9" s="22" customFormat="1" ht="16.5" customHeight="1" x14ac:dyDescent="0.25">
      <c r="A22" s="11" t="s">
        <v>62</v>
      </c>
      <c r="B22" s="24"/>
      <c r="C22" s="23"/>
      <c r="D22" s="21"/>
      <c r="E22" s="21"/>
      <c r="F22" s="25"/>
      <c r="G22" s="23"/>
      <c r="H22" s="115"/>
      <c r="I22" s="47"/>
    </row>
    <row r="23" spans="1:9" s="146" customFormat="1" ht="24" customHeight="1" x14ac:dyDescent="0.25">
      <c r="A23" s="147" t="s">
        <v>12</v>
      </c>
      <c r="B23" s="142" t="s">
        <v>15</v>
      </c>
      <c r="C23" s="143">
        <v>45</v>
      </c>
      <c r="D23" s="143" t="s">
        <v>20</v>
      </c>
      <c r="E23" s="143" t="s">
        <v>10</v>
      </c>
      <c r="F23" s="143" t="s">
        <v>40</v>
      </c>
      <c r="G23" s="148">
        <v>9</v>
      </c>
      <c r="H23" s="144">
        <f>'СТАРТОВЫЙ ПРОТОКОЛ'!H60</f>
        <v>15.52</v>
      </c>
      <c r="I23" s="143">
        <v>1</v>
      </c>
    </row>
    <row r="24" spans="1:9" s="146" customFormat="1" ht="24" customHeight="1" x14ac:dyDescent="0.25">
      <c r="A24" s="147" t="s">
        <v>12</v>
      </c>
      <c r="B24" s="142" t="s">
        <v>16</v>
      </c>
      <c r="C24" s="143">
        <v>45</v>
      </c>
      <c r="D24" s="143" t="s">
        <v>20</v>
      </c>
      <c r="E24" s="143" t="s">
        <v>10</v>
      </c>
      <c r="F24" s="143" t="s">
        <v>41</v>
      </c>
      <c r="G24" s="148">
        <v>1</v>
      </c>
      <c r="H24" s="144">
        <f>'СТАРТОВЫЙ ПРОТОКОЛ'!H13</f>
        <v>17.399999999999999</v>
      </c>
      <c r="I24" s="143">
        <v>2</v>
      </c>
    </row>
    <row r="25" spans="1:9" s="146" customFormat="1" ht="24" customHeight="1" x14ac:dyDescent="0.25">
      <c r="A25" s="147" t="s">
        <v>84</v>
      </c>
      <c r="B25" s="142" t="s">
        <v>86</v>
      </c>
      <c r="C25" s="143"/>
      <c r="D25" s="143" t="s">
        <v>20</v>
      </c>
      <c r="E25" s="143" t="s">
        <v>10</v>
      </c>
      <c r="F25" s="143" t="s">
        <v>39</v>
      </c>
      <c r="G25" s="148">
        <v>3</v>
      </c>
      <c r="H25" s="144">
        <f>'СТАРТОВЫЙ ПРОТОКОЛ'!H23</f>
        <v>21.91</v>
      </c>
      <c r="I25" s="143">
        <v>3</v>
      </c>
    </row>
    <row r="26" spans="1:9" s="15" customFormat="1" ht="24" customHeight="1" x14ac:dyDescent="0.25">
      <c r="A26" s="35" t="s">
        <v>68</v>
      </c>
      <c r="B26" s="19" t="s">
        <v>77</v>
      </c>
      <c r="C26" s="85">
        <v>36</v>
      </c>
      <c r="D26" s="28" t="s">
        <v>20</v>
      </c>
      <c r="E26" s="28" t="s">
        <v>10</v>
      </c>
      <c r="F26" s="86" t="s">
        <v>38</v>
      </c>
      <c r="G26" s="92">
        <v>3</v>
      </c>
      <c r="H26" s="113">
        <f>'СТАРТОВЫЙ ПРОТОКОЛ'!H22</f>
        <v>24.54</v>
      </c>
      <c r="I26" s="86">
        <v>4</v>
      </c>
    </row>
    <row r="27" spans="1:9" s="15" customFormat="1" ht="24" customHeight="1" x14ac:dyDescent="0.25">
      <c r="A27" s="35" t="s">
        <v>32</v>
      </c>
      <c r="B27" s="19" t="s">
        <v>35</v>
      </c>
      <c r="C27" s="85">
        <v>38</v>
      </c>
      <c r="D27" s="28" t="s">
        <v>20</v>
      </c>
      <c r="E27" s="28" t="s">
        <v>10</v>
      </c>
      <c r="F27" s="28" t="s">
        <v>40</v>
      </c>
      <c r="G27" s="32">
        <v>4</v>
      </c>
      <c r="H27" s="113">
        <f>'СТАРТОВЫЙ ПРОТОКОЛ'!H30</f>
        <v>25.3</v>
      </c>
      <c r="I27" s="86">
        <v>5</v>
      </c>
    </row>
    <row r="28" spans="1:9" s="15" customFormat="1" ht="24" customHeight="1" x14ac:dyDescent="0.25">
      <c r="A28" s="35" t="s">
        <v>84</v>
      </c>
      <c r="B28" s="19" t="s">
        <v>89</v>
      </c>
      <c r="C28" s="85"/>
      <c r="D28" s="28" t="s">
        <v>20</v>
      </c>
      <c r="E28" s="28" t="s">
        <v>10</v>
      </c>
      <c r="F28" s="28" t="s">
        <v>40</v>
      </c>
      <c r="G28" s="32">
        <v>3</v>
      </c>
      <c r="H28" s="113">
        <f>'СТАРТОВЫЙ ПРОТОКОЛ'!H24</f>
        <v>27.69</v>
      </c>
      <c r="I28" s="86">
        <v>6</v>
      </c>
    </row>
    <row r="29" spans="1:9" s="15" customFormat="1" ht="24" customHeight="1" x14ac:dyDescent="0.25">
      <c r="A29" s="19" t="s">
        <v>32</v>
      </c>
      <c r="B29" s="19" t="s">
        <v>34</v>
      </c>
      <c r="C29" s="86">
        <v>40</v>
      </c>
      <c r="D29" s="86" t="s">
        <v>20</v>
      </c>
      <c r="E29" s="86" t="s">
        <v>10</v>
      </c>
      <c r="F29" s="86" t="s">
        <v>41</v>
      </c>
      <c r="G29" s="86">
        <v>3</v>
      </c>
      <c r="H29" s="113" t="str">
        <f>'СТАРТОВЫЙ ПРОТОКОЛ'!H25</f>
        <v>неявка</v>
      </c>
      <c r="I29" s="86"/>
    </row>
    <row r="30" spans="1:9" s="38" customFormat="1" ht="24" customHeight="1" x14ac:dyDescent="0.25">
      <c r="C30" s="41"/>
      <c r="D30" s="41"/>
      <c r="E30" s="41"/>
      <c r="F30" s="41"/>
      <c r="G30" s="41"/>
      <c r="H30" s="114"/>
      <c r="I30" s="41"/>
    </row>
    <row r="31" spans="1:9" s="22" customFormat="1" ht="16.5" customHeight="1" x14ac:dyDescent="0.25">
      <c r="A31" s="11" t="s">
        <v>58</v>
      </c>
      <c r="B31" s="24"/>
      <c r="C31" s="23"/>
      <c r="D31" s="21"/>
      <c r="E31" s="21"/>
      <c r="F31" s="25"/>
      <c r="G31" s="23"/>
      <c r="H31" s="115"/>
      <c r="I31" s="47"/>
    </row>
    <row r="32" spans="1:9" s="146" customFormat="1" ht="24" customHeight="1" x14ac:dyDescent="0.25">
      <c r="A32" s="147" t="s">
        <v>12</v>
      </c>
      <c r="B32" s="142" t="s">
        <v>14</v>
      </c>
      <c r="C32" s="143">
        <v>39</v>
      </c>
      <c r="D32" s="143" t="s">
        <v>21</v>
      </c>
      <c r="E32" s="143" t="s">
        <v>9</v>
      </c>
      <c r="F32" s="143" t="s">
        <v>40</v>
      </c>
      <c r="G32" s="148">
        <v>1</v>
      </c>
      <c r="H32" s="144">
        <f>'СТАРТОВЫЙ ПРОТОКОЛ'!H12</f>
        <v>12.92</v>
      </c>
      <c r="I32" s="143">
        <v>1</v>
      </c>
    </row>
    <row r="33" spans="1:9" s="146" customFormat="1" ht="24" customHeight="1" x14ac:dyDescent="0.25">
      <c r="A33" s="147" t="s">
        <v>24</v>
      </c>
      <c r="B33" s="142" t="s">
        <v>25</v>
      </c>
      <c r="C33" s="143">
        <v>40</v>
      </c>
      <c r="D33" s="143" t="s">
        <v>21</v>
      </c>
      <c r="E33" s="143" t="s">
        <v>9</v>
      </c>
      <c r="F33" s="143" t="s">
        <v>40</v>
      </c>
      <c r="G33" s="148">
        <v>7</v>
      </c>
      <c r="H33" s="144">
        <f>'СТАРТОВЫЙ ПРОТОКОЛ'!H48</f>
        <v>18.649999999999999</v>
      </c>
      <c r="I33" s="143">
        <v>2</v>
      </c>
    </row>
    <row r="34" spans="1:9" s="146" customFormat="1" ht="24" customHeight="1" x14ac:dyDescent="0.25">
      <c r="A34" s="147" t="s">
        <v>28</v>
      </c>
      <c r="B34" s="142" t="s">
        <v>30</v>
      </c>
      <c r="C34" s="143">
        <v>36</v>
      </c>
      <c r="D34" s="143" t="s">
        <v>21</v>
      </c>
      <c r="E34" s="143" t="s">
        <v>9</v>
      </c>
      <c r="F34" s="143" t="s">
        <v>41</v>
      </c>
      <c r="G34" s="148">
        <v>7</v>
      </c>
      <c r="H34" s="144">
        <f>'СТАРТОВЫЙ ПРОТОКОЛ'!H49</f>
        <v>19.03</v>
      </c>
      <c r="I34" s="143">
        <v>3</v>
      </c>
    </row>
    <row r="35" spans="1:9" s="15" customFormat="1" ht="24" customHeight="1" x14ac:dyDescent="0.25">
      <c r="A35" s="19" t="s">
        <v>68</v>
      </c>
      <c r="B35" s="19" t="s">
        <v>76</v>
      </c>
      <c r="C35" s="86">
        <v>36</v>
      </c>
      <c r="D35" s="86" t="s">
        <v>21</v>
      </c>
      <c r="E35" s="86" t="s">
        <v>9</v>
      </c>
      <c r="F35" s="86" t="s">
        <v>38</v>
      </c>
      <c r="G35" s="86">
        <v>7</v>
      </c>
      <c r="H35" s="113">
        <f>'СТАРТОВЫЙ ПРОТОКОЛ'!H46</f>
        <v>19.73</v>
      </c>
      <c r="I35" s="86">
        <v>4</v>
      </c>
    </row>
    <row r="36" spans="1:9" s="15" customFormat="1" ht="24" customHeight="1" x14ac:dyDescent="0.25">
      <c r="A36" s="35" t="s">
        <v>67</v>
      </c>
      <c r="B36" s="19" t="s">
        <v>42</v>
      </c>
      <c r="C36" s="85">
        <v>36</v>
      </c>
      <c r="D36" s="28" t="s">
        <v>21</v>
      </c>
      <c r="E36" s="28" t="s">
        <v>9</v>
      </c>
      <c r="F36" s="28" t="s">
        <v>39</v>
      </c>
      <c r="G36" s="32">
        <v>7</v>
      </c>
      <c r="H36" s="113" t="str">
        <f>'СТАРТОВЫЙ ПРОТОКОЛ'!H47</f>
        <v>неявка</v>
      </c>
      <c r="I36" s="86"/>
    </row>
    <row r="37" spans="1:9" s="38" customFormat="1" ht="24" customHeight="1" x14ac:dyDescent="0.25">
      <c r="C37" s="41"/>
      <c r="D37" s="41"/>
      <c r="E37" s="41"/>
      <c r="F37" s="41"/>
      <c r="G37" s="41"/>
      <c r="H37" s="114"/>
      <c r="I37" s="41"/>
    </row>
    <row r="38" spans="1:9" s="38" customFormat="1" ht="24" customHeight="1" x14ac:dyDescent="0.25">
      <c r="A38" s="12" t="s">
        <v>63</v>
      </c>
      <c r="B38" s="137"/>
      <c r="C38" s="138"/>
      <c r="D38" s="139"/>
      <c r="E38" s="139"/>
      <c r="F38" s="140"/>
      <c r="G38" s="138"/>
      <c r="H38" s="150"/>
      <c r="I38" s="41"/>
    </row>
    <row r="39" spans="1:9" s="145" customFormat="1" ht="21.75" customHeight="1" x14ac:dyDescent="0.25">
      <c r="A39" s="142" t="s">
        <v>24</v>
      </c>
      <c r="B39" s="142" t="s">
        <v>99</v>
      </c>
      <c r="C39" s="143">
        <v>47</v>
      </c>
      <c r="D39" s="143" t="s">
        <v>18</v>
      </c>
      <c r="E39" s="143" t="s">
        <v>10</v>
      </c>
      <c r="F39" s="143" t="s">
        <v>41</v>
      </c>
      <c r="G39" s="143">
        <v>4</v>
      </c>
      <c r="H39" s="144">
        <f>'СТАРТОВЫЙ ПРОТОКОЛ'!H31</f>
        <v>17.13</v>
      </c>
      <c r="I39" s="154">
        <v>1</v>
      </c>
    </row>
    <row r="40" spans="1:9" s="146" customFormat="1" ht="24" customHeight="1" x14ac:dyDescent="0.25">
      <c r="A40" s="142" t="s">
        <v>0</v>
      </c>
      <c r="B40" s="142" t="s">
        <v>2</v>
      </c>
      <c r="C40" s="149">
        <v>53</v>
      </c>
      <c r="D40" s="143" t="s">
        <v>18</v>
      </c>
      <c r="E40" s="143" t="s">
        <v>10</v>
      </c>
      <c r="F40" s="143" t="s">
        <v>38</v>
      </c>
      <c r="G40" s="143">
        <v>5</v>
      </c>
      <c r="H40" s="144">
        <f>'СТАРТОВЫЙ ПРОТОКОЛ'!H34</f>
        <v>17.690000000000001</v>
      </c>
      <c r="I40" s="143">
        <v>2</v>
      </c>
    </row>
    <row r="41" spans="1:9" s="146" customFormat="1" ht="24" customHeight="1" x14ac:dyDescent="0.25">
      <c r="A41" s="147" t="s">
        <v>24</v>
      </c>
      <c r="B41" s="142" t="s">
        <v>27</v>
      </c>
      <c r="C41" s="143">
        <v>54</v>
      </c>
      <c r="D41" s="143" t="s">
        <v>18</v>
      </c>
      <c r="E41" s="143" t="s">
        <v>10</v>
      </c>
      <c r="F41" s="143" t="s">
        <v>39</v>
      </c>
      <c r="G41" s="148">
        <v>5</v>
      </c>
      <c r="H41" s="144">
        <f>'СТАРТОВЫЙ ПРОТОКОЛ'!H35</f>
        <v>18.75</v>
      </c>
      <c r="I41" s="143">
        <v>3</v>
      </c>
    </row>
    <row r="42" spans="1:9" s="15" customFormat="1" ht="24" customHeight="1" x14ac:dyDescent="0.25">
      <c r="A42" s="35" t="s">
        <v>84</v>
      </c>
      <c r="B42" s="19" t="s">
        <v>87</v>
      </c>
      <c r="C42" s="85"/>
      <c r="D42" s="28" t="s">
        <v>18</v>
      </c>
      <c r="E42" s="28" t="s">
        <v>10</v>
      </c>
      <c r="F42" s="28" t="s">
        <v>40</v>
      </c>
      <c r="G42" s="32">
        <v>6</v>
      </c>
      <c r="H42" s="113">
        <f>'СТАРТОВЫЙ ПРОТОКОЛ'!H42</f>
        <v>22.48</v>
      </c>
      <c r="I42" s="86">
        <v>4</v>
      </c>
    </row>
    <row r="43" spans="1:9" s="15" customFormat="1" ht="24" customHeight="1" x14ac:dyDescent="0.25">
      <c r="A43" s="35" t="s">
        <v>68</v>
      </c>
      <c r="B43" s="19" t="s">
        <v>79</v>
      </c>
      <c r="C43" s="85">
        <v>46</v>
      </c>
      <c r="D43" s="28" t="s">
        <v>18</v>
      </c>
      <c r="E43" s="28" t="s">
        <v>10</v>
      </c>
      <c r="F43" s="28" t="s">
        <v>41</v>
      </c>
      <c r="G43" s="32">
        <v>6</v>
      </c>
      <c r="H43" s="113">
        <f>'СТАРТОВЫЙ ПРОТОКОЛ'!H43</f>
        <v>23.24</v>
      </c>
      <c r="I43" s="86">
        <v>5</v>
      </c>
    </row>
    <row r="44" spans="1:9" s="42" customFormat="1" ht="24" customHeight="1" x14ac:dyDescent="0.25">
      <c r="A44" s="35" t="s">
        <v>0</v>
      </c>
      <c r="B44" s="10" t="s">
        <v>73</v>
      </c>
      <c r="C44" s="20">
        <v>60</v>
      </c>
      <c r="D44" s="28" t="s">
        <v>18</v>
      </c>
      <c r="E44" s="28" t="s">
        <v>10</v>
      </c>
      <c r="F44" s="28" t="s">
        <v>39</v>
      </c>
      <c r="G44" s="32">
        <v>6</v>
      </c>
      <c r="H44" s="113">
        <f>'СТАРТОВЫЙ ПРОТОКОЛ'!H41</f>
        <v>27.82</v>
      </c>
      <c r="I44" s="30">
        <v>6</v>
      </c>
    </row>
    <row r="45" spans="1:9" s="15" customFormat="1" ht="24" customHeight="1" x14ac:dyDescent="0.25">
      <c r="A45" s="35" t="s">
        <v>28</v>
      </c>
      <c r="B45" s="19" t="s">
        <v>122</v>
      </c>
      <c r="C45" s="86">
        <v>50</v>
      </c>
      <c r="D45" s="28" t="s">
        <v>18</v>
      </c>
      <c r="E45" s="28" t="s">
        <v>10</v>
      </c>
      <c r="F45" s="28" t="s">
        <v>38</v>
      </c>
      <c r="G45" s="32">
        <v>4</v>
      </c>
      <c r="H45" s="113">
        <f>'СТАРТОВЫЙ ПРОТОКОЛ'!H28</f>
        <v>28.23</v>
      </c>
      <c r="I45" s="86">
        <v>7</v>
      </c>
    </row>
    <row r="46" spans="1:9" s="15" customFormat="1" ht="24" customHeight="1" x14ac:dyDescent="0.25">
      <c r="A46" s="36" t="s">
        <v>68</v>
      </c>
      <c r="B46" s="31" t="s">
        <v>80</v>
      </c>
      <c r="C46" s="30">
        <v>51</v>
      </c>
      <c r="D46" s="30" t="s">
        <v>18</v>
      </c>
      <c r="E46" s="30" t="s">
        <v>10</v>
      </c>
      <c r="F46" s="86" t="s">
        <v>39</v>
      </c>
      <c r="G46" s="92">
        <v>9</v>
      </c>
      <c r="H46" s="113">
        <f>'СТАРТОВЫЙ ПРОТОКОЛ'!H59</f>
        <v>30.9</v>
      </c>
      <c r="I46" s="86">
        <v>8</v>
      </c>
    </row>
    <row r="47" spans="1:9" s="15" customFormat="1" ht="24" customHeight="1" x14ac:dyDescent="0.25">
      <c r="A47" s="35" t="s">
        <v>67</v>
      </c>
      <c r="B47" s="19" t="s">
        <v>45</v>
      </c>
      <c r="C47" s="85">
        <v>50</v>
      </c>
      <c r="D47" s="28" t="s">
        <v>18</v>
      </c>
      <c r="E47" s="28" t="s">
        <v>10</v>
      </c>
      <c r="F47" s="86" t="s">
        <v>40</v>
      </c>
      <c r="G47" s="32">
        <v>5</v>
      </c>
      <c r="H47" s="113" t="str">
        <f>'СТАРТОВЫЙ ПРОТОКОЛ'!H36</f>
        <v>неявка</v>
      </c>
      <c r="I47" s="86"/>
    </row>
    <row r="48" spans="1:9" s="15" customFormat="1" ht="24" customHeight="1" x14ac:dyDescent="0.25">
      <c r="A48" s="19" t="s">
        <v>67</v>
      </c>
      <c r="B48" s="19" t="s">
        <v>44</v>
      </c>
      <c r="C48" s="86">
        <v>52</v>
      </c>
      <c r="D48" s="86" t="s">
        <v>18</v>
      </c>
      <c r="E48" s="86" t="s">
        <v>10</v>
      </c>
      <c r="F48" s="86" t="s">
        <v>38</v>
      </c>
      <c r="G48" s="86">
        <v>6</v>
      </c>
      <c r="H48" s="113" t="str">
        <f>'СТАРТОВЫЙ ПРОТОКОЛ'!H40</f>
        <v>неявка</v>
      </c>
      <c r="I48" s="86"/>
    </row>
    <row r="49" spans="1:9" s="38" customFormat="1" ht="24" customHeight="1" x14ac:dyDescent="0.25">
      <c r="C49" s="41"/>
      <c r="D49" s="41"/>
      <c r="E49" s="41"/>
      <c r="F49" s="41"/>
      <c r="G49" s="41"/>
      <c r="H49" s="114"/>
      <c r="I49" s="41"/>
    </row>
    <row r="50" spans="1:9" s="22" customFormat="1" ht="16.5" customHeight="1" x14ac:dyDescent="0.25">
      <c r="A50" s="12" t="s">
        <v>60</v>
      </c>
      <c r="B50" s="24"/>
      <c r="C50" s="23"/>
      <c r="D50" s="21"/>
      <c r="E50" s="21"/>
      <c r="F50" s="25"/>
      <c r="G50" s="23"/>
      <c r="H50" s="115"/>
      <c r="I50" s="47"/>
    </row>
    <row r="51" spans="1:9" s="146" customFormat="1" ht="24" customHeight="1" x14ac:dyDescent="0.25">
      <c r="A51" s="142" t="s">
        <v>32</v>
      </c>
      <c r="B51" s="142" t="s">
        <v>101</v>
      </c>
      <c r="C51" s="143">
        <v>53</v>
      </c>
      <c r="D51" s="143" t="s">
        <v>22</v>
      </c>
      <c r="E51" s="143" t="s">
        <v>9</v>
      </c>
      <c r="F51" s="143" t="s">
        <v>38</v>
      </c>
      <c r="G51" s="143">
        <v>1</v>
      </c>
      <c r="H51" s="144">
        <f>'СТАРТОВЫЙ ПРОТОКОЛ'!H10</f>
        <v>16.170000000000002</v>
      </c>
      <c r="I51" s="143">
        <v>1</v>
      </c>
    </row>
    <row r="52" spans="1:9" s="146" customFormat="1" ht="24" customHeight="1" x14ac:dyDescent="0.25">
      <c r="A52" s="142" t="s">
        <v>32</v>
      </c>
      <c r="B52" s="142" t="s">
        <v>33</v>
      </c>
      <c r="C52" s="143">
        <v>50</v>
      </c>
      <c r="D52" s="143" t="s">
        <v>22</v>
      </c>
      <c r="E52" s="143" t="s">
        <v>9</v>
      </c>
      <c r="F52" s="143" t="s">
        <v>39</v>
      </c>
      <c r="G52" s="148">
        <v>1</v>
      </c>
      <c r="H52" s="144">
        <f>'СТАРТОВЫЙ ПРОТОКОЛ'!H11</f>
        <v>18.13</v>
      </c>
      <c r="I52" s="143">
        <v>2</v>
      </c>
    </row>
    <row r="53" spans="1:9" s="38" customFormat="1" ht="24" customHeight="1" x14ac:dyDescent="0.25">
      <c r="C53" s="41"/>
      <c r="D53" s="41"/>
      <c r="E53" s="41"/>
      <c r="F53" s="41"/>
      <c r="G53" s="41"/>
      <c r="H53" s="114"/>
      <c r="I53" s="41"/>
    </row>
    <row r="54" spans="1:9" s="22" customFormat="1" ht="16.5" customHeight="1" x14ac:dyDescent="0.25">
      <c r="A54" s="12" t="s">
        <v>64</v>
      </c>
      <c r="B54" s="24"/>
      <c r="C54" s="23"/>
      <c r="D54" s="21"/>
      <c r="E54" s="21"/>
      <c r="F54" s="25"/>
      <c r="G54" s="23"/>
      <c r="H54" s="115"/>
      <c r="I54" s="47"/>
    </row>
    <row r="55" spans="1:9" s="146" customFormat="1" ht="24" customHeight="1" x14ac:dyDescent="0.25">
      <c r="A55" s="147" t="s">
        <v>32</v>
      </c>
      <c r="B55" s="142" t="s">
        <v>100</v>
      </c>
      <c r="C55" s="143">
        <v>75</v>
      </c>
      <c r="D55" s="143" t="s">
        <v>23</v>
      </c>
      <c r="E55" s="143" t="s">
        <v>10</v>
      </c>
      <c r="F55" s="143" t="s">
        <v>41</v>
      </c>
      <c r="G55" s="148">
        <v>9</v>
      </c>
      <c r="H55" s="144">
        <f>'СТАРТОВЫЙ ПРОТОКОЛ'!H61</f>
        <v>27.58</v>
      </c>
      <c r="I55" s="143">
        <v>1</v>
      </c>
    </row>
    <row r="56" spans="1:9" s="146" customFormat="1" ht="24" customHeight="1" x14ac:dyDescent="0.25">
      <c r="A56" s="142" t="s">
        <v>68</v>
      </c>
      <c r="B56" s="142" t="s">
        <v>81</v>
      </c>
      <c r="C56" s="143">
        <v>56</v>
      </c>
      <c r="D56" s="143" t="s">
        <v>23</v>
      </c>
      <c r="E56" s="143" t="s">
        <v>10</v>
      </c>
      <c r="F56" s="143" t="s">
        <v>41</v>
      </c>
      <c r="G56" s="143">
        <v>5</v>
      </c>
      <c r="H56" s="144">
        <f>'СТАРТОВЫЙ ПРОТОКОЛ'!H37</f>
        <v>36.64</v>
      </c>
      <c r="I56" s="143">
        <v>2</v>
      </c>
    </row>
    <row r="57" spans="1:9" s="38" customFormat="1" ht="24" customHeight="1" x14ac:dyDescent="0.25">
      <c r="C57" s="41"/>
      <c r="D57" s="41"/>
      <c r="E57" s="41"/>
      <c r="F57" s="41"/>
      <c r="G57" s="41"/>
      <c r="H57" s="114"/>
      <c r="I57" s="41"/>
    </row>
    <row r="58" spans="1:9" s="22" customFormat="1" ht="16.5" customHeight="1" x14ac:dyDescent="0.25">
      <c r="A58" s="12" t="s">
        <v>65</v>
      </c>
      <c r="B58" s="24"/>
      <c r="C58" s="23"/>
      <c r="D58" s="21"/>
      <c r="E58" s="21"/>
      <c r="F58" s="25"/>
      <c r="G58" s="23"/>
      <c r="H58" s="115"/>
      <c r="I58" s="47"/>
    </row>
    <row r="59" spans="1:9" s="146" customFormat="1" ht="24" customHeight="1" x14ac:dyDescent="0.25">
      <c r="A59" s="147" t="s">
        <v>47</v>
      </c>
      <c r="B59" s="142" t="s">
        <v>49</v>
      </c>
      <c r="C59" s="143">
        <v>56</v>
      </c>
      <c r="D59" s="143" t="s">
        <v>46</v>
      </c>
      <c r="E59" s="143" t="s">
        <v>9</v>
      </c>
      <c r="F59" s="143" t="s">
        <v>39</v>
      </c>
      <c r="G59" s="148">
        <v>8</v>
      </c>
      <c r="H59" s="144">
        <f>'СТАРТОВЫЙ ПРОТОКОЛ'!H53</f>
        <v>13.53</v>
      </c>
      <c r="I59" s="143">
        <v>1</v>
      </c>
    </row>
    <row r="60" spans="1:9" s="146" customFormat="1" ht="24" customHeight="1" x14ac:dyDescent="0.25">
      <c r="A60" s="147" t="s">
        <v>47</v>
      </c>
      <c r="B60" s="142" t="s">
        <v>51</v>
      </c>
      <c r="C60" s="143">
        <v>56</v>
      </c>
      <c r="D60" s="143" t="s">
        <v>46</v>
      </c>
      <c r="E60" s="143" t="s">
        <v>9</v>
      </c>
      <c r="F60" s="143" t="s">
        <v>40</v>
      </c>
      <c r="G60" s="148">
        <v>8</v>
      </c>
      <c r="H60" s="144">
        <f>'СТАРТОВЫЙ ПРОТОКОЛ'!H54</f>
        <v>16.690000000000001</v>
      </c>
      <c r="I60" s="143">
        <v>2</v>
      </c>
    </row>
    <row r="61" spans="1:9" s="146" customFormat="1" ht="24" customHeight="1" x14ac:dyDescent="0.25">
      <c r="A61" s="147" t="s">
        <v>84</v>
      </c>
      <c r="B61" s="142" t="s">
        <v>88</v>
      </c>
      <c r="C61" s="143"/>
      <c r="D61" s="143" t="s">
        <v>46</v>
      </c>
      <c r="E61" s="143" t="s">
        <v>9</v>
      </c>
      <c r="F61" s="143" t="s">
        <v>41</v>
      </c>
      <c r="G61" s="148">
        <v>8</v>
      </c>
      <c r="H61" s="144">
        <f>'СТАРТОВЫЙ ПРОТОКОЛ'!H55</f>
        <v>18.52</v>
      </c>
      <c r="I61" s="143">
        <v>3</v>
      </c>
    </row>
    <row r="62" spans="1:9" s="15" customFormat="1" ht="24" customHeight="1" x14ac:dyDescent="0.25">
      <c r="A62" s="35" t="s">
        <v>67</v>
      </c>
      <c r="B62" s="19" t="s">
        <v>43</v>
      </c>
      <c r="C62" s="85">
        <v>71</v>
      </c>
      <c r="D62" s="28" t="s">
        <v>46</v>
      </c>
      <c r="E62" s="28" t="s">
        <v>9</v>
      </c>
      <c r="F62" s="28" t="s">
        <v>38</v>
      </c>
      <c r="G62" s="32">
        <v>8</v>
      </c>
      <c r="H62" s="113" t="str">
        <f>'СТАРТОВЫЙ ПРОТОКОЛ'!H52</f>
        <v>неявка</v>
      </c>
      <c r="I62" s="86"/>
    </row>
  </sheetData>
  <sortState ref="A60:H62">
    <sortCondition ref="H61"/>
  </sortState>
  <mergeCells count="4">
    <mergeCell ref="A1:F1"/>
    <mergeCell ref="A2:F2"/>
    <mergeCell ref="A5:I5"/>
    <mergeCell ref="A6:I6"/>
  </mergeCells>
  <printOptions horizontalCentered="1"/>
  <pageMargins left="7.874015748031496E-2" right="7.874015748031496E-2" top="7.874015748031496E-2" bottom="7.874015748031496E-2" header="0.31496062992125984" footer="0.31496062992125984"/>
  <pageSetup paperSize="9" scale="5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76"/>
  <sheetViews>
    <sheetView topLeftCell="A5" zoomScaleNormal="100" workbookViewId="0">
      <pane ySplit="4" topLeftCell="A9" activePane="bottomLeft" state="frozen"/>
      <selection activeCell="A5" sqref="A5"/>
      <selection pane="bottomLeft" activeCell="L20" sqref="L20"/>
    </sheetView>
  </sheetViews>
  <sheetFormatPr defaultRowHeight="12.75" x14ac:dyDescent="0.2"/>
  <cols>
    <col min="1" max="1" width="26.7109375" style="3" bestFit="1" customWidth="1"/>
    <col min="2" max="2" width="37.42578125" style="3" bestFit="1" customWidth="1"/>
    <col min="3" max="3" width="10.5703125" style="16" customWidth="1"/>
    <col min="4" max="4" width="9.140625" style="4" customWidth="1"/>
    <col min="5" max="5" width="5.5703125" style="4" customWidth="1"/>
    <col min="6" max="6" width="11.42578125" style="3" customWidth="1"/>
    <col min="7" max="7" width="10" style="4" customWidth="1"/>
    <col min="8" max="8" width="13.5703125" style="58" customWidth="1"/>
    <col min="9" max="9" width="15.5703125" style="58" bestFit="1" customWidth="1"/>
    <col min="10" max="10" width="11.7109375" style="16" customWidth="1"/>
    <col min="11" max="16384" width="9.140625" style="3"/>
  </cols>
  <sheetData>
    <row r="1" spans="1:10" s="22" customFormat="1" ht="15.75" hidden="1" x14ac:dyDescent="0.25">
      <c r="A1" s="189" t="s">
        <v>69</v>
      </c>
      <c r="B1" s="189"/>
      <c r="C1" s="189"/>
      <c r="D1" s="189"/>
      <c r="E1" s="189"/>
      <c r="F1" s="189"/>
      <c r="G1" s="29"/>
      <c r="H1" s="54"/>
      <c r="I1" s="54"/>
      <c r="J1" s="63"/>
    </row>
    <row r="2" spans="1:10" s="22" customFormat="1" ht="54" hidden="1" customHeight="1" x14ac:dyDescent="0.25">
      <c r="A2" s="190" t="s">
        <v>71</v>
      </c>
      <c r="B2" s="190"/>
      <c r="C2" s="190"/>
      <c r="D2" s="190"/>
      <c r="E2" s="190"/>
      <c r="F2" s="190"/>
      <c r="G2" s="46"/>
      <c r="H2" s="54"/>
      <c r="I2" s="54"/>
      <c r="J2" s="63"/>
    </row>
    <row r="3" spans="1:10" s="22" customFormat="1" ht="15.75" hidden="1" x14ac:dyDescent="0.25">
      <c r="A3" s="26" t="s">
        <v>70</v>
      </c>
      <c r="B3" s="24"/>
      <c r="C3" s="50"/>
      <c r="D3" s="21"/>
      <c r="E3" s="21"/>
      <c r="F3" s="25"/>
      <c r="G3" s="23"/>
      <c r="H3" s="98"/>
      <c r="I3" s="98"/>
      <c r="J3" s="63"/>
    </row>
    <row r="4" spans="1:10" s="22" customFormat="1" ht="15.75" hidden="1" x14ac:dyDescent="0.25">
      <c r="A4" s="27">
        <v>45003</v>
      </c>
      <c r="B4" s="24"/>
      <c r="C4" s="50"/>
      <c r="D4" s="21"/>
      <c r="E4" s="21"/>
      <c r="F4" s="25"/>
      <c r="G4" s="23"/>
      <c r="H4" s="98"/>
      <c r="I4" s="98"/>
      <c r="J4" s="63"/>
    </row>
    <row r="5" spans="1:10" s="60" customFormat="1" ht="18" x14ac:dyDescent="0.25">
      <c r="A5" s="185" t="s">
        <v>72</v>
      </c>
      <c r="B5" s="185"/>
      <c r="C5" s="185"/>
      <c r="D5" s="185"/>
      <c r="E5" s="185"/>
      <c r="F5" s="185"/>
      <c r="G5" s="185"/>
      <c r="H5" s="185"/>
      <c r="I5" s="185"/>
      <c r="J5" s="64"/>
    </row>
    <row r="6" spans="1:10" s="60" customFormat="1" ht="21.75" customHeight="1" x14ac:dyDescent="0.25">
      <c r="A6" s="191" t="s">
        <v>106</v>
      </c>
      <c r="B6" s="191"/>
      <c r="C6" s="191"/>
      <c r="D6" s="191"/>
      <c r="E6" s="191"/>
      <c r="F6" s="191"/>
      <c r="G6" s="191"/>
      <c r="H6" s="191"/>
      <c r="I6" s="191"/>
    </row>
    <row r="7" spans="1:10" s="62" customFormat="1" ht="29.25" customHeight="1" x14ac:dyDescent="0.25">
      <c r="A7" s="194" t="s">
        <v>98</v>
      </c>
      <c r="B7" s="194"/>
      <c r="C7" s="194"/>
      <c r="D7" s="194"/>
      <c r="E7" s="194"/>
      <c r="F7" s="194"/>
      <c r="G7" s="194"/>
      <c r="H7" s="194"/>
      <c r="I7" s="194"/>
      <c r="J7" s="65"/>
    </row>
    <row r="8" spans="1:10" s="102" customFormat="1" ht="31.5" x14ac:dyDescent="0.25">
      <c r="A8" s="99" t="s">
        <v>55</v>
      </c>
      <c r="B8" s="100" t="s">
        <v>56</v>
      </c>
      <c r="C8" s="100" t="s">
        <v>36</v>
      </c>
      <c r="D8" s="100" t="s">
        <v>8</v>
      </c>
      <c r="E8" s="100" t="s">
        <v>11</v>
      </c>
      <c r="F8" s="100" t="s">
        <v>37</v>
      </c>
      <c r="G8" s="100" t="s">
        <v>52</v>
      </c>
      <c r="H8" s="129" t="s">
        <v>54</v>
      </c>
      <c r="I8" s="129" t="s">
        <v>53</v>
      </c>
      <c r="J8" s="101"/>
    </row>
    <row r="9" spans="1:10" s="156" customFormat="1" ht="24" customHeight="1" x14ac:dyDescent="0.25">
      <c r="A9" s="157" t="s">
        <v>12</v>
      </c>
      <c r="B9" s="151" t="s">
        <v>13</v>
      </c>
      <c r="C9" s="152">
        <v>30</v>
      </c>
      <c r="D9" s="152" t="s">
        <v>17</v>
      </c>
      <c r="E9" s="152" t="s">
        <v>9</v>
      </c>
      <c r="F9" s="152" t="s">
        <v>40</v>
      </c>
      <c r="G9" s="158">
        <v>10</v>
      </c>
      <c r="H9" s="153">
        <f>'СТАРТОВЫЙ ПРОТОКОЛ'!H66</f>
        <v>10.87</v>
      </c>
      <c r="I9" s="153">
        <f>H9</f>
        <v>10.87</v>
      </c>
      <c r="J9" s="163"/>
    </row>
    <row r="10" spans="1:10" s="156" customFormat="1" ht="24" customHeight="1" x14ac:dyDescent="0.25">
      <c r="A10" s="157" t="s">
        <v>12</v>
      </c>
      <c r="B10" s="151" t="s">
        <v>16</v>
      </c>
      <c r="C10" s="152">
        <v>45</v>
      </c>
      <c r="D10" s="152" t="s">
        <v>20</v>
      </c>
      <c r="E10" s="152" t="s">
        <v>10</v>
      </c>
      <c r="F10" s="152" t="s">
        <v>41</v>
      </c>
      <c r="G10" s="158">
        <v>1</v>
      </c>
      <c r="H10" s="153">
        <f>'СТАРТОВЫЙ ПРОТОКОЛ'!H13</f>
        <v>17.399999999999999</v>
      </c>
      <c r="I10" s="153"/>
      <c r="J10" s="163"/>
    </row>
    <row r="11" spans="1:10" s="156" customFormat="1" ht="24" customHeight="1" x14ac:dyDescent="0.25">
      <c r="A11" s="157" t="s">
        <v>12</v>
      </c>
      <c r="B11" s="151" t="s">
        <v>15</v>
      </c>
      <c r="C11" s="152">
        <v>45</v>
      </c>
      <c r="D11" s="152" t="s">
        <v>20</v>
      </c>
      <c r="E11" s="152" t="s">
        <v>10</v>
      </c>
      <c r="F11" s="152" t="s">
        <v>40</v>
      </c>
      <c r="G11" s="158">
        <v>9</v>
      </c>
      <c r="H11" s="153">
        <f>'СТАРТОВЫЙ ПРОТОКОЛ'!H60</f>
        <v>15.52</v>
      </c>
      <c r="I11" s="153"/>
      <c r="J11" s="163"/>
    </row>
    <row r="12" spans="1:10" s="156" customFormat="1" ht="24" customHeight="1" x14ac:dyDescent="0.25">
      <c r="A12" s="157" t="s">
        <v>12</v>
      </c>
      <c r="B12" s="151" t="s">
        <v>14</v>
      </c>
      <c r="C12" s="152">
        <v>39</v>
      </c>
      <c r="D12" s="152" t="s">
        <v>21</v>
      </c>
      <c r="E12" s="152" t="s">
        <v>9</v>
      </c>
      <c r="F12" s="152" t="s">
        <v>40</v>
      </c>
      <c r="G12" s="158">
        <v>1</v>
      </c>
      <c r="H12" s="153">
        <f>'СТАРТОВЫЙ ПРОТОКОЛ'!H12</f>
        <v>12.92</v>
      </c>
      <c r="I12" s="153">
        <f>H12</f>
        <v>12.92</v>
      </c>
      <c r="J12" s="163"/>
    </row>
    <row r="13" spans="1:10" s="168" customFormat="1" ht="18" customHeight="1" x14ac:dyDescent="0.25">
      <c r="A13" s="164" t="s">
        <v>12</v>
      </c>
      <c r="B13" s="193" t="s">
        <v>66</v>
      </c>
      <c r="C13" s="193"/>
      <c r="D13" s="164"/>
      <c r="E13" s="165"/>
      <c r="F13" s="165"/>
      <c r="G13" s="152"/>
      <c r="H13" s="166">
        <f>ЭСТАФЕТА!D6</f>
        <v>44.33</v>
      </c>
      <c r="I13" s="166">
        <f>H13</f>
        <v>44.33</v>
      </c>
      <c r="J13" s="167"/>
    </row>
    <row r="14" spans="1:10" s="169" customFormat="1" ht="18" customHeight="1" x14ac:dyDescent="0.25">
      <c r="C14" s="69"/>
      <c r="E14" s="69"/>
      <c r="F14" s="69"/>
      <c r="G14" s="170"/>
      <c r="H14" s="171" t="s">
        <v>83</v>
      </c>
      <c r="I14" s="172" t="s">
        <v>117</v>
      </c>
      <c r="J14" s="69" t="s">
        <v>123</v>
      </c>
    </row>
    <row r="15" spans="1:10" s="173" customFormat="1" ht="18" customHeight="1" x14ac:dyDescent="0.25">
      <c r="C15" s="174"/>
      <c r="E15" s="174"/>
      <c r="F15" s="174"/>
      <c r="G15" s="175"/>
      <c r="H15" s="176"/>
      <c r="I15" s="176"/>
      <c r="J15" s="174"/>
    </row>
    <row r="16" spans="1:10" s="156" customFormat="1" ht="24" customHeight="1" x14ac:dyDescent="0.25">
      <c r="A16" s="157" t="s">
        <v>24</v>
      </c>
      <c r="B16" s="151" t="s">
        <v>25</v>
      </c>
      <c r="C16" s="152">
        <v>40</v>
      </c>
      <c r="D16" s="152" t="s">
        <v>21</v>
      </c>
      <c r="E16" s="152" t="s">
        <v>9</v>
      </c>
      <c r="F16" s="152" t="s">
        <v>40</v>
      </c>
      <c r="G16" s="158">
        <v>9</v>
      </c>
      <c r="H16" s="153">
        <f>'СТАРТОВЫЙ ПРОТОКОЛ'!H48</f>
        <v>18.649999999999999</v>
      </c>
      <c r="I16" s="153"/>
      <c r="J16" s="163"/>
    </row>
    <row r="17" spans="1:10" s="156" customFormat="1" ht="24" customHeight="1" x14ac:dyDescent="0.25">
      <c r="A17" s="157" t="s">
        <v>24</v>
      </c>
      <c r="B17" s="151" t="s">
        <v>27</v>
      </c>
      <c r="C17" s="152">
        <v>54</v>
      </c>
      <c r="D17" s="152" t="s">
        <v>18</v>
      </c>
      <c r="E17" s="152" t="s">
        <v>10</v>
      </c>
      <c r="F17" s="152" t="s">
        <v>39</v>
      </c>
      <c r="G17" s="158">
        <v>5</v>
      </c>
      <c r="H17" s="153">
        <f>'СТАРТОВЫЙ ПРОТОКОЛ'!H35</f>
        <v>18.75</v>
      </c>
      <c r="I17" s="153"/>
      <c r="J17" s="163"/>
    </row>
    <row r="18" spans="1:10" s="156" customFormat="1" ht="24" customHeight="1" x14ac:dyDescent="0.25">
      <c r="A18" s="157" t="s">
        <v>24</v>
      </c>
      <c r="B18" s="151" t="s">
        <v>99</v>
      </c>
      <c r="C18" s="152">
        <v>47</v>
      </c>
      <c r="D18" s="152" t="s">
        <v>18</v>
      </c>
      <c r="E18" s="152" t="s">
        <v>10</v>
      </c>
      <c r="F18" s="152" t="s">
        <v>41</v>
      </c>
      <c r="G18" s="158">
        <v>4</v>
      </c>
      <c r="H18" s="153">
        <f>'СТАРТОВЫЙ ПРОТОКОЛ'!H31</f>
        <v>17.13</v>
      </c>
      <c r="I18" s="153">
        <f>H18</f>
        <v>17.13</v>
      </c>
      <c r="J18" s="163"/>
    </row>
    <row r="19" spans="1:10" s="156" customFormat="1" ht="24" customHeight="1" x14ac:dyDescent="0.25">
      <c r="A19" s="157" t="s">
        <v>24</v>
      </c>
      <c r="B19" s="151" t="s">
        <v>121</v>
      </c>
      <c r="C19" s="152">
        <v>27</v>
      </c>
      <c r="D19" s="152" t="s">
        <v>19</v>
      </c>
      <c r="E19" s="152" t="s">
        <v>10</v>
      </c>
      <c r="F19" s="152" t="s">
        <v>38</v>
      </c>
      <c r="G19" s="158">
        <v>11</v>
      </c>
      <c r="H19" s="153">
        <f>'СТАРТОВЫЙ ПРОТОКОЛ'!H58</f>
        <v>17.66</v>
      </c>
      <c r="I19" s="153">
        <f>H19</f>
        <v>17.66</v>
      </c>
      <c r="J19" s="163"/>
    </row>
    <row r="20" spans="1:10" s="168" customFormat="1" ht="18" customHeight="1" x14ac:dyDescent="0.25">
      <c r="A20" s="177" t="s">
        <v>24</v>
      </c>
      <c r="B20" s="193" t="s">
        <v>66</v>
      </c>
      <c r="C20" s="193"/>
      <c r="D20" s="164"/>
      <c r="E20" s="165"/>
      <c r="F20" s="165"/>
      <c r="G20" s="152"/>
      <c r="H20" s="166">
        <f>ЭСТАФЕТА!D7</f>
        <v>55.91</v>
      </c>
      <c r="I20" s="166">
        <f>H20</f>
        <v>55.91</v>
      </c>
      <c r="J20" s="167"/>
    </row>
    <row r="21" spans="1:10" s="169" customFormat="1" ht="18" customHeight="1" x14ac:dyDescent="0.25">
      <c r="C21" s="69"/>
      <c r="E21" s="69"/>
      <c r="F21" s="69"/>
      <c r="G21" s="170"/>
      <c r="H21" s="171" t="s">
        <v>83</v>
      </c>
      <c r="I21" s="178" t="s">
        <v>116</v>
      </c>
      <c r="J21" s="69" t="s">
        <v>124</v>
      </c>
    </row>
    <row r="22" spans="1:10" s="173" customFormat="1" ht="18" customHeight="1" x14ac:dyDescent="0.25">
      <c r="C22" s="174"/>
      <c r="E22" s="174"/>
      <c r="F22" s="174"/>
      <c r="G22" s="175"/>
      <c r="H22" s="176"/>
      <c r="I22" s="176"/>
      <c r="J22" s="174"/>
    </row>
    <row r="23" spans="1:10" s="156" customFormat="1" ht="24" customHeight="1" x14ac:dyDescent="0.25">
      <c r="A23" s="157" t="s">
        <v>0</v>
      </c>
      <c r="B23" s="151" t="s">
        <v>3</v>
      </c>
      <c r="C23" s="155">
        <v>27</v>
      </c>
      <c r="D23" s="152" t="s">
        <v>19</v>
      </c>
      <c r="E23" s="152" t="s">
        <v>10</v>
      </c>
      <c r="F23" s="152" t="s">
        <v>38</v>
      </c>
      <c r="G23" s="158">
        <v>2</v>
      </c>
      <c r="H23" s="153">
        <f>'СТАРТОВЫЙ ПРОТОКОЛ'!H16</f>
        <v>28.28</v>
      </c>
      <c r="I23" s="153"/>
      <c r="J23" s="163"/>
    </row>
    <row r="24" spans="1:10" s="156" customFormat="1" ht="24" customHeight="1" x14ac:dyDescent="0.25">
      <c r="A24" s="157" t="s">
        <v>0</v>
      </c>
      <c r="B24" s="151" t="s">
        <v>1</v>
      </c>
      <c r="C24" s="155">
        <v>25</v>
      </c>
      <c r="D24" s="152" t="s">
        <v>17</v>
      </c>
      <c r="E24" s="152" t="s">
        <v>9</v>
      </c>
      <c r="F24" s="152" t="s">
        <v>38</v>
      </c>
      <c r="G24" s="158">
        <v>10</v>
      </c>
      <c r="H24" s="153">
        <f>'СТАРТОВЫЙ ПРОТОКОЛ'!H64</f>
        <v>15.3</v>
      </c>
      <c r="I24" s="153">
        <f>H24</f>
        <v>15.3</v>
      </c>
      <c r="J24" s="163"/>
    </row>
    <row r="25" spans="1:10" s="156" customFormat="1" ht="24" customHeight="1" x14ac:dyDescent="0.25">
      <c r="A25" s="157" t="s">
        <v>0</v>
      </c>
      <c r="B25" s="151" t="s">
        <v>2</v>
      </c>
      <c r="C25" s="155">
        <v>53</v>
      </c>
      <c r="D25" s="152" t="s">
        <v>18</v>
      </c>
      <c r="E25" s="152" t="s">
        <v>10</v>
      </c>
      <c r="F25" s="152" t="s">
        <v>38</v>
      </c>
      <c r="G25" s="158">
        <v>5</v>
      </c>
      <c r="H25" s="153">
        <f>'СТАРТОВЫЙ ПРОТОКОЛ'!H34</f>
        <v>17.690000000000001</v>
      </c>
      <c r="I25" s="153">
        <f>H25</f>
        <v>17.690000000000001</v>
      </c>
      <c r="J25" s="163"/>
    </row>
    <row r="26" spans="1:10" s="156" customFormat="1" ht="24" customHeight="1" x14ac:dyDescent="0.25">
      <c r="A26" s="157" t="s">
        <v>0</v>
      </c>
      <c r="B26" s="151" t="s">
        <v>73</v>
      </c>
      <c r="C26" s="155">
        <v>60</v>
      </c>
      <c r="D26" s="152" t="s">
        <v>18</v>
      </c>
      <c r="E26" s="152" t="s">
        <v>10</v>
      </c>
      <c r="F26" s="152" t="s">
        <v>39</v>
      </c>
      <c r="G26" s="158">
        <v>6</v>
      </c>
      <c r="H26" s="153">
        <f>'СТАРТОВЫЙ ПРОТОКОЛ'!H41</f>
        <v>27.82</v>
      </c>
      <c r="I26" s="153"/>
      <c r="J26" s="163"/>
    </row>
    <row r="27" spans="1:10" s="168" customFormat="1" ht="18" customHeight="1" x14ac:dyDescent="0.25">
      <c r="A27" s="177" t="s">
        <v>0</v>
      </c>
      <c r="B27" s="193" t="s">
        <v>66</v>
      </c>
      <c r="C27" s="193"/>
      <c r="D27" s="164"/>
      <c r="E27" s="165"/>
      <c r="F27" s="165"/>
      <c r="G27" s="152"/>
      <c r="H27" s="166">
        <f>ЭСТАФЕТА!D8</f>
        <v>59.26</v>
      </c>
      <c r="I27" s="166">
        <f>H27</f>
        <v>59.26</v>
      </c>
      <c r="J27" s="167"/>
    </row>
    <row r="28" spans="1:10" s="169" customFormat="1" ht="18" customHeight="1" x14ac:dyDescent="0.25">
      <c r="C28" s="69"/>
      <c r="E28" s="69"/>
      <c r="F28" s="69"/>
      <c r="G28" s="170"/>
      <c r="H28" s="171" t="s">
        <v>83</v>
      </c>
      <c r="I28" s="178" t="s">
        <v>118</v>
      </c>
      <c r="J28" s="69" t="s">
        <v>125</v>
      </c>
    </row>
    <row r="29" spans="1:10" s="39" customFormat="1" ht="18" customHeight="1" x14ac:dyDescent="0.25">
      <c r="C29" s="40"/>
      <c r="E29" s="40"/>
      <c r="F29" s="40"/>
      <c r="G29" s="41"/>
      <c r="H29" s="131"/>
      <c r="I29" s="131"/>
      <c r="J29" s="40"/>
    </row>
    <row r="30" spans="1:10" s="15" customFormat="1" ht="24" customHeight="1" x14ac:dyDescent="0.25">
      <c r="A30" s="35" t="s">
        <v>47</v>
      </c>
      <c r="B30" s="19" t="s">
        <v>48</v>
      </c>
      <c r="C30" s="86">
        <v>31</v>
      </c>
      <c r="D30" s="86" t="s">
        <v>19</v>
      </c>
      <c r="E30" s="86" t="s">
        <v>10</v>
      </c>
      <c r="F30" s="86" t="s">
        <v>39</v>
      </c>
      <c r="G30" s="118">
        <v>2</v>
      </c>
      <c r="H30" s="113">
        <f>'СТАРТОВЫЙ ПРОТОКОЛ'!H17</f>
        <v>21.77</v>
      </c>
      <c r="I30" s="113"/>
      <c r="J30" s="16"/>
    </row>
    <row r="31" spans="1:10" s="15" customFormat="1" ht="24" customHeight="1" x14ac:dyDescent="0.25">
      <c r="A31" s="35" t="s">
        <v>47</v>
      </c>
      <c r="B31" s="19" t="s">
        <v>50</v>
      </c>
      <c r="C31" s="86">
        <v>30</v>
      </c>
      <c r="D31" s="86" t="s">
        <v>19</v>
      </c>
      <c r="E31" s="86" t="s">
        <v>10</v>
      </c>
      <c r="F31" s="86" t="s">
        <v>39</v>
      </c>
      <c r="G31" s="118">
        <v>4</v>
      </c>
      <c r="H31" s="113">
        <f>'СТАРТОВЫЙ ПРОТОКОЛ'!H29</f>
        <v>28.74</v>
      </c>
      <c r="I31" s="113"/>
      <c r="J31" s="16"/>
    </row>
    <row r="32" spans="1:10" s="15" customFormat="1" ht="24" customHeight="1" x14ac:dyDescent="0.25">
      <c r="A32" s="35" t="s">
        <v>47</v>
      </c>
      <c r="B32" s="19" t="s">
        <v>49</v>
      </c>
      <c r="C32" s="86">
        <v>56</v>
      </c>
      <c r="D32" s="86" t="s">
        <v>46</v>
      </c>
      <c r="E32" s="86" t="s">
        <v>9</v>
      </c>
      <c r="F32" s="86" t="s">
        <v>39</v>
      </c>
      <c r="G32" s="118">
        <v>8</v>
      </c>
      <c r="H32" s="113">
        <f>'СТАРТОВЫЙ ПРОТОКОЛ'!H53</f>
        <v>13.53</v>
      </c>
      <c r="I32" s="113">
        <f>H32</f>
        <v>13.53</v>
      </c>
      <c r="J32" s="16"/>
    </row>
    <row r="33" spans="1:10" s="15" customFormat="1" ht="24" customHeight="1" x14ac:dyDescent="0.25">
      <c r="A33" s="35" t="s">
        <v>47</v>
      </c>
      <c r="B33" s="19" t="s">
        <v>51</v>
      </c>
      <c r="C33" s="86">
        <v>56</v>
      </c>
      <c r="D33" s="86" t="s">
        <v>46</v>
      </c>
      <c r="E33" s="86" t="s">
        <v>9</v>
      </c>
      <c r="F33" s="86" t="s">
        <v>40</v>
      </c>
      <c r="G33" s="118">
        <v>8</v>
      </c>
      <c r="H33" s="113">
        <f>'СТАРТОВЫЙ ПРОТОКОЛ'!H54</f>
        <v>16.690000000000001</v>
      </c>
      <c r="I33" s="113">
        <f>H33</f>
        <v>16.690000000000001</v>
      </c>
      <c r="J33" s="16"/>
    </row>
    <row r="34" spans="1:10" s="110" customFormat="1" ht="18" customHeight="1" x14ac:dyDescent="0.25">
      <c r="A34" s="105" t="s">
        <v>47</v>
      </c>
      <c r="B34" s="192" t="s">
        <v>66</v>
      </c>
      <c r="C34" s="192"/>
      <c r="D34" s="106"/>
      <c r="E34" s="107"/>
      <c r="F34" s="107"/>
      <c r="G34" s="119"/>
      <c r="H34" s="117" t="str">
        <f>ЭСТАФЕТА!D11</f>
        <v>1.03,91</v>
      </c>
      <c r="I34" s="117" t="str">
        <f>H34</f>
        <v>1.03,91</v>
      </c>
      <c r="J34" s="109"/>
    </row>
    <row r="35" spans="1:10" s="67" customFormat="1" ht="18" customHeight="1" x14ac:dyDescent="0.25">
      <c r="C35" s="66"/>
      <c r="E35" s="66"/>
      <c r="F35" s="66"/>
      <c r="G35" s="68"/>
      <c r="H35" s="133" t="s">
        <v>83</v>
      </c>
      <c r="I35" s="112" t="s">
        <v>115</v>
      </c>
      <c r="J35" s="66" t="s">
        <v>126</v>
      </c>
    </row>
    <row r="36" spans="1:10" s="39" customFormat="1" ht="18" customHeight="1" x14ac:dyDescent="0.25">
      <c r="C36" s="40"/>
      <c r="E36" s="40"/>
      <c r="F36" s="40"/>
      <c r="G36" s="41"/>
      <c r="H36" s="131"/>
      <c r="I36" s="131"/>
      <c r="J36" s="40"/>
    </row>
    <row r="37" spans="1:10" s="15" customFormat="1" ht="24" customHeight="1" x14ac:dyDescent="0.25">
      <c r="A37" s="35" t="s">
        <v>32</v>
      </c>
      <c r="B37" s="19" t="s">
        <v>35</v>
      </c>
      <c r="C37" s="86">
        <v>38</v>
      </c>
      <c r="D37" s="86" t="s">
        <v>20</v>
      </c>
      <c r="E37" s="86" t="s">
        <v>10</v>
      </c>
      <c r="F37" s="86" t="s">
        <v>40</v>
      </c>
      <c r="G37" s="89">
        <v>4</v>
      </c>
      <c r="H37" s="113">
        <f>'СТАРТОВЫЙ ПРОТОКОЛ'!H30</f>
        <v>25.3</v>
      </c>
      <c r="I37" s="113"/>
      <c r="J37" s="16"/>
    </row>
    <row r="38" spans="1:10" s="15" customFormat="1" ht="24" customHeight="1" x14ac:dyDescent="0.25">
      <c r="A38" s="35" t="s">
        <v>32</v>
      </c>
      <c r="B38" s="19" t="s">
        <v>34</v>
      </c>
      <c r="C38" s="86">
        <v>40</v>
      </c>
      <c r="D38" s="86" t="s">
        <v>20</v>
      </c>
      <c r="E38" s="86" t="s">
        <v>10</v>
      </c>
      <c r="F38" s="86" t="s">
        <v>41</v>
      </c>
      <c r="G38" s="89">
        <v>3</v>
      </c>
      <c r="H38" s="113" t="str">
        <f>'СТАРТОВЫЙ ПРОТОКОЛ'!H25</f>
        <v>неявка</v>
      </c>
      <c r="I38" s="113"/>
      <c r="J38" s="16"/>
    </row>
    <row r="39" spans="1:10" s="15" customFormat="1" ht="24" customHeight="1" x14ac:dyDescent="0.25">
      <c r="A39" s="35" t="s">
        <v>32</v>
      </c>
      <c r="B39" s="19" t="s">
        <v>101</v>
      </c>
      <c r="C39" s="86">
        <v>53</v>
      </c>
      <c r="D39" s="86" t="s">
        <v>22</v>
      </c>
      <c r="E39" s="86" t="s">
        <v>9</v>
      </c>
      <c r="F39" s="86" t="s">
        <v>38</v>
      </c>
      <c r="G39" s="89">
        <v>1</v>
      </c>
      <c r="H39" s="113">
        <f>'СТАРТОВЫЙ ПРОТОКОЛ'!H10</f>
        <v>16.170000000000002</v>
      </c>
      <c r="I39" s="113">
        <f>H39</f>
        <v>16.170000000000002</v>
      </c>
      <c r="J39" s="16"/>
    </row>
    <row r="40" spans="1:10" s="15" customFormat="1" ht="24" customHeight="1" x14ac:dyDescent="0.25">
      <c r="A40" s="36" t="s">
        <v>32</v>
      </c>
      <c r="B40" s="31" t="s">
        <v>33</v>
      </c>
      <c r="C40" s="30">
        <v>50</v>
      </c>
      <c r="D40" s="30" t="s">
        <v>22</v>
      </c>
      <c r="E40" s="30" t="s">
        <v>9</v>
      </c>
      <c r="F40" s="86" t="s">
        <v>39</v>
      </c>
      <c r="G40" s="48">
        <v>1</v>
      </c>
      <c r="H40" s="113">
        <f>'СТАРТОВЫЙ ПРОТОКОЛ'!H11</f>
        <v>18.13</v>
      </c>
      <c r="I40" s="113">
        <f>H40</f>
        <v>18.13</v>
      </c>
      <c r="J40" s="16"/>
    </row>
    <row r="41" spans="1:10" s="15" customFormat="1" ht="24" customHeight="1" x14ac:dyDescent="0.25">
      <c r="A41" s="35" t="s">
        <v>32</v>
      </c>
      <c r="B41" s="19" t="s">
        <v>100</v>
      </c>
      <c r="C41" s="86">
        <v>75</v>
      </c>
      <c r="D41" s="86" t="s">
        <v>23</v>
      </c>
      <c r="E41" s="86" t="s">
        <v>10</v>
      </c>
      <c r="F41" s="86" t="s">
        <v>41</v>
      </c>
      <c r="G41" s="89">
        <v>9</v>
      </c>
      <c r="H41" s="113">
        <f>'СТАРТОВЫЙ ПРОТОКОЛ'!H61</f>
        <v>27.58</v>
      </c>
      <c r="I41" s="113"/>
      <c r="J41" s="16"/>
    </row>
    <row r="42" spans="1:10" s="110" customFormat="1" ht="18" customHeight="1" x14ac:dyDescent="0.25">
      <c r="A42" s="111" t="s">
        <v>32</v>
      </c>
      <c r="B42" s="192" t="s">
        <v>66</v>
      </c>
      <c r="C42" s="192"/>
      <c r="D42" s="106"/>
      <c r="E42" s="107"/>
      <c r="F42" s="107"/>
      <c r="G42" s="108"/>
      <c r="H42" s="117" t="str">
        <f>ЭСТАФЕТА!D12</f>
        <v>1.07,54</v>
      </c>
      <c r="I42" s="117" t="str">
        <f>H42</f>
        <v>1.07,54</v>
      </c>
      <c r="J42" s="109"/>
    </row>
    <row r="43" spans="1:10" s="67" customFormat="1" ht="18" customHeight="1" x14ac:dyDescent="0.25">
      <c r="C43" s="66"/>
      <c r="E43" s="66"/>
      <c r="F43" s="66"/>
      <c r="G43" s="68"/>
      <c r="H43" s="130" t="s">
        <v>83</v>
      </c>
      <c r="I43" s="112" t="s">
        <v>113</v>
      </c>
      <c r="J43" s="66" t="s">
        <v>127</v>
      </c>
    </row>
    <row r="44" spans="1:10" s="67" customFormat="1" ht="18" customHeight="1" x14ac:dyDescent="0.25">
      <c r="C44" s="66"/>
      <c r="E44" s="66"/>
      <c r="F44" s="66"/>
      <c r="G44" s="68"/>
      <c r="H44" s="130"/>
      <c r="I44" s="112"/>
      <c r="J44" s="66"/>
    </row>
    <row r="45" spans="1:10" s="15" customFormat="1" ht="24" customHeight="1" x14ac:dyDescent="0.25">
      <c r="A45" s="19" t="s">
        <v>68</v>
      </c>
      <c r="B45" s="19" t="s">
        <v>78</v>
      </c>
      <c r="C45" s="86">
        <v>20</v>
      </c>
      <c r="D45" s="86" t="s">
        <v>19</v>
      </c>
      <c r="E45" s="86" t="s">
        <v>10</v>
      </c>
      <c r="F45" s="86" t="s">
        <v>41</v>
      </c>
      <c r="G45" s="118">
        <v>2</v>
      </c>
      <c r="H45" s="113">
        <f>'СТАРТОВЫЙ ПРОТОКОЛ'!H19</f>
        <v>20.57</v>
      </c>
      <c r="I45" s="113">
        <f>H45</f>
        <v>20.57</v>
      </c>
      <c r="J45" s="16"/>
    </row>
    <row r="46" spans="1:10" s="42" customFormat="1" ht="24" customHeight="1" x14ac:dyDescent="0.25">
      <c r="A46" s="35" t="s">
        <v>68</v>
      </c>
      <c r="B46" s="19" t="s">
        <v>77</v>
      </c>
      <c r="C46" s="86">
        <v>36</v>
      </c>
      <c r="D46" s="86" t="s">
        <v>20</v>
      </c>
      <c r="E46" s="86" t="s">
        <v>10</v>
      </c>
      <c r="F46" s="86" t="s">
        <v>38</v>
      </c>
      <c r="G46" s="118">
        <v>3</v>
      </c>
      <c r="H46" s="113">
        <f>'СТАРТОВЫЙ ПРОТОКОЛ'!H22</f>
        <v>24.54</v>
      </c>
      <c r="I46" s="113"/>
      <c r="J46" s="55"/>
    </row>
    <row r="47" spans="1:10" s="15" customFormat="1" ht="24" customHeight="1" x14ac:dyDescent="0.25">
      <c r="A47" s="19" t="s">
        <v>68</v>
      </c>
      <c r="B47" s="19" t="s">
        <v>76</v>
      </c>
      <c r="C47" s="86">
        <v>36</v>
      </c>
      <c r="D47" s="86" t="s">
        <v>21</v>
      </c>
      <c r="E47" s="86" t="s">
        <v>9</v>
      </c>
      <c r="F47" s="86" t="s">
        <v>38</v>
      </c>
      <c r="G47" s="118">
        <v>7</v>
      </c>
      <c r="H47" s="113">
        <f>'СТАРТОВЫЙ ПРОТОКОЛ'!H46</f>
        <v>19.73</v>
      </c>
      <c r="I47" s="113">
        <f>H47</f>
        <v>19.73</v>
      </c>
      <c r="J47" s="16"/>
    </row>
    <row r="48" spans="1:10" s="15" customFormat="1" ht="24" customHeight="1" x14ac:dyDescent="0.25">
      <c r="A48" s="35" t="s">
        <v>68</v>
      </c>
      <c r="B48" s="19" t="s">
        <v>79</v>
      </c>
      <c r="C48" s="86">
        <v>46</v>
      </c>
      <c r="D48" s="86" t="s">
        <v>18</v>
      </c>
      <c r="E48" s="86" t="s">
        <v>10</v>
      </c>
      <c r="F48" s="86" t="s">
        <v>41</v>
      </c>
      <c r="G48" s="118">
        <v>6</v>
      </c>
      <c r="H48" s="113">
        <f>'СТАРТОВЫЙ ПРОТОКОЛ'!H43</f>
        <v>23.24</v>
      </c>
      <c r="I48" s="113"/>
      <c r="J48" s="16"/>
    </row>
    <row r="49" spans="1:10" s="15" customFormat="1" ht="24" customHeight="1" x14ac:dyDescent="0.25">
      <c r="A49" s="36" t="s">
        <v>68</v>
      </c>
      <c r="B49" s="31" t="s">
        <v>80</v>
      </c>
      <c r="C49" s="30">
        <v>51</v>
      </c>
      <c r="D49" s="30" t="s">
        <v>18</v>
      </c>
      <c r="E49" s="30" t="s">
        <v>10</v>
      </c>
      <c r="F49" s="86" t="s">
        <v>39</v>
      </c>
      <c r="G49" s="118">
        <v>9</v>
      </c>
      <c r="H49" s="113">
        <f>'СТАРТОВЫЙ ПРОТОКОЛ'!H59</f>
        <v>30.9</v>
      </c>
      <c r="I49" s="113"/>
      <c r="J49" s="16"/>
    </row>
    <row r="50" spans="1:10" s="15" customFormat="1" ht="24" customHeight="1" x14ac:dyDescent="0.25">
      <c r="A50" s="19" t="s">
        <v>68</v>
      </c>
      <c r="B50" s="19" t="s">
        <v>81</v>
      </c>
      <c r="C50" s="86">
        <v>56</v>
      </c>
      <c r="D50" s="86" t="s">
        <v>23</v>
      </c>
      <c r="E50" s="86" t="s">
        <v>10</v>
      </c>
      <c r="F50" s="86" t="s">
        <v>41</v>
      </c>
      <c r="G50" s="118">
        <v>5</v>
      </c>
      <c r="H50" s="113">
        <f>'СТАРТОВЫЙ ПРОТОКОЛ'!H37</f>
        <v>36.64</v>
      </c>
      <c r="I50" s="113"/>
      <c r="J50" s="16"/>
    </row>
    <row r="51" spans="1:10" s="110" customFormat="1" ht="18" customHeight="1" x14ac:dyDescent="0.25">
      <c r="A51" s="111" t="s">
        <v>68</v>
      </c>
      <c r="B51" s="192" t="s">
        <v>66</v>
      </c>
      <c r="C51" s="192"/>
      <c r="D51" s="106"/>
      <c r="E51" s="107"/>
      <c r="F51" s="107"/>
      <c r="G51" s="119"/>
      <c r="H51" s="117" t="str">
        <f>ЭСТАФЕТА!D9</f>
        <v>1.02,31</v>
      </c>
      <c r="I51" s="117" t="str">
        <f>H51</f>
        <v>1.02,31</v>
      </c>
      <c r="J51" s="109"/>
    </row>
    <row r="52" spans="1:10" s="67" customFormat="1" ht="18" customHeight="1" x14ac:dyDescent="0.25">
      <c r="C52" s="66"/>
      <c r="E52" s="66"/>
      <c r="F52" s="66"/>
      <c r="G52" s="68"/>
      <c r="H52" s="130" t="s">
        <v>83</v>
      </c>
      <c r="I52" s="112" t="s">
        <v>114</v>
      </c>
      <c r="J52" s="66" t="s">
        <v>128</v>
      </c>
    </row>
    <row r="53" spans="1:10" s="39" customFormat="1" ht="18" customHeight="1" x14ac:dyDescent="0.25">
      <c r="C53" s="40"/>
      <c r="E53" s="40"/>
      <c r="F53" s="40"/>
      <c r="G53" s="41"/>
      <c r="H53" s="131"/>
      <c r="I53" s="131"/>
      <c r="J53" s="40"/>
    </row>
    <row r="54" spans="1:10" s="15" customFormat="1" ht="24" customHeight="1" x14ac:dyDescent="0.25">
      <c r="A54" s="35" t="s">
        <v>84</v>
      </c>
      <c r="B54" s="19" t="s">
        <v>85</v>
      </c>
      <c r="C54" s="86"/>
      <c r="D54" s="86" t="s">
        <v>17</v>
      </c>
      <c r="E54" s="86" t="s">
        <v>9</v>
      </c>
      <c r="F54" s="86" t="s">
        <v>39</v>
      </c>
      <c r="G54" s="89">
        <v>10</v>
      </c>
      <c r="H54" s="113">
        <f>'СТАРТОВЫЙ ПРОТОКОЛ'!H65</f>
        <v>21.76</v>
      </c>
      <c r="I54" s="113">
        <f>H54</f>
        <v>21.76</v>
      </c>
      <c r="J54" s="16"/>
    </row>
    <row r="55" spans="1:10" s="15" customFormat="1" ht="24" customHeight="1" x14ac:dyDescent="0.25">
      <c r="A55" s="35" t="s">
        <v>84</v>
      </c>
      <c r="B55" s="19" t="s">
        <v>86</v>
      </c>
      <c r="C55" s="86"/>
      <c r="D55" s="86" t="s">
        <v>20</v>
      </c>
      <c r="E55" s="86" t="s">
        <v>10</v>
      </c>
      <c r="F55" s="86" t="s">
        <v>39</v>
      </c>
      <c r="G55" s="89">
        <v>3</v>
      </c>
      <c r="H55" s="113">
        <f>'СТАРТОВЫЙ ПРОТОКОЛ'!H23</f>
        <v>21.91</v>
      </c>
      <c r="I55" s="113"/>
      <c r="J55" s="16"/>
    </row>
    <row r="56" spans="1:10" s="15" customFormat="1" ht="24" customHeight="1" x14ac:dyDescent="0.25">
      <c r="A56" s="35" t="s">
        <v>84</v>
      </c>
      <c r="B56" s="19" t="s">
        <v>89</v>
      </c>
      <c r="C56" s="86"/>
      <c r="D56" s="86" t="s">
        <v>20</v>
      </c>
      <c r="E56" s="86" t="s">
        <v>10</v>
      </c>
      <c r="F56" s="86" t="s">
        <v>40</v>
      </c>
      <c r="G56" s="89">
        <v>3</v>
      </c>
      <c r="H56" s="113">
        <f>'СТАРТОВЫЙ ПРОТОКОЛ'!H24</f>
        <v>27.69</v>
      </c>
      <c r="I56" s="113"/>
      <c r="J56" s="16"/>
    </row>
    <row r="57" spans="1:10" s="15" customFormat="1" ht="24" customHeight="1" x14ac:dyDescent="0.25">
      <c r="A57" s="35" t="s">
        <v>84</v>
      </c>
      <c r="B57" s="19" t="s">
        <v>87</v>
      </c>
      <c r="C57" s="86"/>
      <c r="D57" s="86" t="s">
        <v>18</v>
      </c>
      <c r="E57" s="86" t="s">
        <v>10</v>
      </c>
      <c r="F57" s="86" t="s">
        <v>40</v>
      </c>
      <c r="G57" s="89">
        <v>6</v>
      </c>
      <c r="H57" s="113">
        <f>'СТАРТОВЫЙ ПРОТОКОЛ'!H42</f>
        <v>22.48</v>
      </c>
      <c r="I57" s="113"/>
      <c r="J57" s="16"/>
    </row>
    <row r="58" spans="1:10" s="15" customFormat="1" ht="24" customHeight="1" x14ac:dyDescent="0.25">
      <c r="A58" s="35" t="s">
        <v>84</v>
      </c>
      <c r="B58" s="19" t="s">
        <v>88</v>
      </c>
      <c r="C58" s="86"/>
      <c r="D58" s="86" t="s">
        <v>46</v>
      </c>
      <c r="E58" s="86" t="s">
        <v>9</v>
      </c>
      <c r="F58" s="86" t="s">
        <v>41</v>
      </c>
      <c r="G58" s="89">
        <v>8</v>
      </c>
      <c r="H58" s="113">
        <f>'СТАРТОВЫЙ ПРОТОКОЛ'!H55</f>
        <v>18.52</v>
      </c>
      <c r="I58" s="113">
        <f>H58</f>
        <v>18.52</v>
      </c>
      <c r="J58" s="16"/>
    </row>
    <row r="59" spans="1:10" s="110" customFormat="1" ht="18" customHeight="1" x14ac:dyDescent="0.25">
      <c r="A59" s="105" t="s">
        <v>84</v>
      </c>
      <c r="B59" s="192" t="s">
        <v>66</v>
      </c>
      <c r="C59" s="192"/>
      <c r="D59" s="106"/>
      <c r="E59" s="107"/>
      <c r="F59" s="107"/>
      <c r="G59" s="108"/>
      <c r="H59" s="117" t="str">
        <f>ЭСТАФЕТА!D10</f>
        <v>1.02,70</v>
      </c>
      <c r="I59" s="117" t="str">
        <f>H59</f>
        <v>1.02,70</v>
      </c>
      <c r="J59" s="109"/>
    </row>
    <row r="60" spans="1:10" s="67" customFormat="1" ht="18" customHeight="1" x14ac:dyDescent="0.25">
      <c r="C60" s="66"/>
      <c r="E60" s="66"/>
      <c r="F60" s="66"/>
      <c r="G60" s="68"/>
      <c r="H60" s="130" t="s">
        <v>83</v>
      </c>
      <c r="I60" s="112" t="s">
        <v>119</v>
      </c>
      <c r="J60" s="66" t="s">
        <v>129</v>
      </c>
    </row>
    <row r="61" spans="1:10" s="39" customFormat="1" ht="18" customHeight="1" x14ac:dyDescent="0.25">
      <c r="C61" s="40"/>
      <c r="E61" s="40"/>
      <c r="F61" s="40"/>
      <c r="G61" s="41"/>
      <c r="H61" s="131"/>
      <c r="I61" s="131"/>
      <c r="J61" s="40"/>
    </row>
    <row r="62" spans="1:10" s="15" customFormat="1" ht="24" customHeight="1" x14ac:dyDescent="0.25">
      <c r="A62" s="35" t="s">
        <v>28</v>
      </c>
      <c r="B62" s="19" t="s">
        <v>31</v>
      </c>
      <c r="C62" s="86">
        <v>32</v>
      </c>
      <c r="D62" s="86" t="s">
        <v>19</v>
      </c>
      <c r="E62" s="86" t="s">
        <v>10</v>
      </c>
      <c r="F62" s="86" t="s">
        <v>40</v>
      </c>
      <c r="G62" s="89">
        <v>2</v>
      </c>
      <c r="H62" s="113">
        <f>'СТАРТОВЫЙ ПРОТОКОЛ'!H18</f>
        <v>32.44</v>
      </c>
      <c r="I62" s="113"/>
      <c r="J62" s="16"/>
    </row>
    <row r="63" spans="1:10" s="15" customFormat="1" ht="24" customHeight="1" x14ac:dyDescent="0.25">
      <c r="A63" s="35" t="s">
        <v>28</v>
      </c>
      <c r="B63" s="19" t="s">
        <v>122</v>
      </c>
      <c r="C63" s="86">
        <v>50</v>
      </c>
      <c r="D63" s="86" t="s">
        <v>18</v>
      </c>
      <c r="E63" s="86" t="s">
        <v>10</v>
      </c>
      <c r="F63" s="86" t="s">
        <v>38</v>
      </c>
      <c r="G63" s="89">
        <v>4</v>
      </c>
      <c r="H63" s="113">
        <f>'СТАРТОВЫЙ ПРОТОКОЛ'!H28</f>
        <v>28.23</v>
      </c>
      <c r="I63" s="113">
        <f>H63</f>
        <v>28.23</v>
      </c>
      <c r="J63" s="16"/>
    </row>
    <row r="64" spans="1:10" s="42" customFormat="1" ht="24" customHeight="1" x14ac:dyDescent="0.25">
      <c r="A64" s="35" t="s">
        <v>28</v>
      </c>
      <c r="B64" s="19" t="s">
        <v>30</v>
      </c>
      <c r="C64" s="86">
        <v>36</v>
      </c>
      <c r="D64" s="86" t="s">
        <v>21</v>
      </c>
      <c r="E64" s="86" t="s">
        <v>9</v>
      </c>
      <c r="F64" s="86" t="s">
        <v>41</v>
      </c>
      <c r="G64" s="89">
        <v>7</v>
      </c>
      <c r="H64" s="113">
        <f>'СТАРТОВЫЙ ПРОТОКОЛ'!H49</f>
        <v>19.03</v>
      </c>
      <c r="I64" s="113">
        <f>H64</f>
        <v>19.03</v>
      </c>
      <c r="J64" s="55"/>
    </row>
    <row r="65" spans="1:10" s="110" customFormat="1" ht="18" customHeight="1" x14ac:dyDescent="0.25">
      <c r="A65" s="111" t="s">
        <v>28</v>
      </c>
      <c r="B65" s="192" t="s">
        <v>66</v>
      </c>
      <c r="C65" s="192"/>
      <c r="D65" s="106"/>
      <c r="E65" s="107"/>
      <c r="F65" s="107"/>
      <c r="G65" s="108"/>
      <c r="H65" s="117" t="str">
        <f>ЭСТАФЕТА!D13</f>
        <v>1.17,90</v>
      </c>
      <c r="I65" s="117" t="str">
        <f>H65</f>
        <v>1.17,90</v>
      </c>
      <c r="J65" s="109"/>
    </row>
    <row r="66" spans="1:10" s="67" customFormat="1" ht="18" customHeight="1" x14ac:dyDescent="0.25">
      <c r="C66" s="66"/>
      <c r="E66" s="66"/>
      <c r="F66" s="66"/>
      <c r="G66" s="68"/>
      <c r="H66" s="130" t="s">
        <v>83</v>
      </c>
      <c r="I66" s="112" t="s">
        <v>120</v>
      </c>
      <c r="J66" s="66" t="s">
        <v>130</v>
      </c>
    </row>
    <row r="67" spans="1:10" s="67" customFormat="1" ht="18" customHeight="1" x14ac:dyDescent="0.25">
      <c r="C67" s="66"/>
      <c r="E67" s="66"/>
      <c r="F67" s="66"/>
      <c r="G67" s="68"/>
      <c r="H67" s="130"/>
      <c r="I67" s="112"/>
      <c r="J67" s="66"/>
    </row>
    <row r="68" spans="1:10" s="15" customFormat="1" ht="24" customHeight="1" x14ac:dyDescent="0.25">
      <c r="A68" s="35" t="s">
        <v>67</v>
      </c>
      <c r="B68" s="19" t="s">
        <v>42</v>
      </c>
      <c r="C68" s="86">
        <v>36</v>
      </c>
      <c r="D68" s="86" t="s">
        <v>21</v>
      </c>
      <c r="E68" s="86" t="s">
        <v>9</v>
      </c>
      <c r="F68" s="86" t="s">
        <v>39</v>
      </c>
      <c r="G68" s="89">
        <v>7</v>
      </c>
      <c r="H68" s="113" t="str">
        <f>'СТАРТОВЫЙ ПРОТОКОЛ'!H47</f>
        <v>неявка</v>
      </c>
      <c r="I68" s="113" t="str">
        <f t="shared" ref="I68:I72" si="0">H68</f>
        <v>неявка</v>
      </c>
      <c r="J68" s="16"/>
    </row>
    <row r="69" spans="1:10" s="15" customFormat="1" ht="24" customHeight="1" x14ac:dyDescent="0.25">
      <c r="A69" s="35" t="s">
        <v>67</v>
      </c>
      <c r="B69" s="19" t="s">
        <v>45</v>
      </c>
      <c r="C69" s="86">
        <v>50</v>
      </c>
      <c r="D69" s="86" t="s">
        <v>18</v>
      </c>
      <c r="E69" s="86" t="s">
        <v>10</v>
      </c>
      <c r="F69" s="86" t="s">
        <v>40</v>
      </c>
      <c r="G69" s="89">
        <v>5</v>
      </c>
      <c r="H69" s="113" t="str">
        <f>'СТАРТОВЫЙ ПРОТОКОЛ'!H36</f>
        <v>неявка</v>
      </c>
      <c r="I69" s="113" t="str">
        <f t="shared" si="0"/>
        <v>неявка</v>
      </c>
      <c r="J69" s="16"/>
    </row>
    <row r="70" spans="1:10" s="15" customFormat="1" ht="24" customHeight="1" x14ac:dyDescent="0.25">
      <c r="A70" s="35" t="s">
        <v>67</v>
      </c>
      <c r="B70" s="19" t="s">
        <v>44</v>
      </c>
      <c r="C70" s="86">
        <v>52</v>
      </c>
      <c r="D70" s="86" t="s">
        <v>18</v>
      </c>
      <c r="E70" s="86" t="s">
        <v>10</v>
      </c>
      <c r="F70" s="86" t="s">
        <v>38</v>
      </c>
      <c r="G70" s="89">
        <v>6</v>
      </c>
      <c r="H70" s="113" t="str">
        <f>'СТАРТОВЫЙ ПРОТОКОЛ'!H40</f>
        <v>неявка</v>
      </c>
      <c r="I70" s="113" t="str">
        <f t="shared" si="0"/>
        <v>неявка</v>
      </c>
      <c r="J70" s="16"/>
    </row>
    <row r="71" spans="1:10" s="15" customFormat="1" ht="24" customHeight="1" x14ac:dyDescent="0.25">
      <c r="A71" s="35" t="s">
        <v>67</v>
      </c>
      <c r="B71" s="19" t="s">
        <v>43</v>
      </c>
      <c r="C71" s="86">
        <v>71</v>
      </c>
      <c r="D71" s="86" t="s">
        <v>46</v>
      </c>
      <c r="E71" s="86" t="s">
        <v>9</v>
      </c>
      <c r="F71" s="86" t="s">
        <v>38</v>
      </c>
      <c r="G71" s="89">
        <v>8</v>
      </c>
      <c r="H71" s="113" t="str">
        <f>'СТАРТОВЫЙ ПРОТОКОЛ'!H52</f>
        <v>неявка</v>
      </c>
      <c r="I71" s="113" t="str">
        <f t="shared" si="0"/>
        <v>неявка</v>
      </c>
      <c r="J71" s="16"/>
    </row>
    <row r="72" spans="1:10" s="110" customFormat="1" ht="18" customHeight="1" x14ac:dyDescent="0.25">
      <c r="A72" s="105" t="s">
        <v>67</v>
      </c>
      <c r="B72" s="192" t="s">
        <v>66</v>
      </c>
      <c r="C72" s="192"/>
      <c r="D72" s="106"/>
      <c r="E72" s="107"/>
      <c r="F72" s="107"/>
      <c r="G72" s="108"/>
      <c r="H72" s="117" t="str">
        <f>ЭСТАФЕТА!D14</f>
        <v>неявка</v>
      </c>
      <c r="I72" s="117" t="str">
        <f t="shared" si="0"/>
        <v>неявка</v>
      </c>
      <c r="J72" s="109"/>
    </row>
    <row r="73" spans="1:10" s="67" customFormat="1" ht="18" customHeight="1" x14ac:dyDescent="0.25">
      <c r="C73" s="66"/>
      <c r="E73" s="66"/>
      <c r="F73" s="66"/>
      <c r="G73" s="68"/>
      <c r="H73" s="130" t="s">
        <v>83</v>
      </c>
      <c r="I73" s="112" t="s">
        <v>107</v>
      </c>
      <c r="J73" s="69"/>
    </row>
    <row r="74" spans="1:10" s="39" customFormat="1" ht="18" customHeight="1" x14ac:dyDescent="0.25">
      <c r="C74" s="40"/>
      <c r="E74" s="40"/>
      <c r="F74" s="40"/>
      <c r="G74" s="41"/>
      <c r="H74" s="131"/>
      <c r="I74" s="131"/>
      <c r="J74" s="40"/>
    </row>
    <row r="75" spans="1:10" x14ac:dyDescent="0.2">
      <c r="H75" s="132"/>
      <c r="I75" s="132"/>
    </row>
    <row r="76" spans="1:10" s="39" customFormat="1" ht="18" customHeight="1" x14ac:dyDescent="0.25">
      <c r="C76" s="40"/>
      <c r="E76" s="40"/>
      <c r="F76" s="40"/>
      <c r="G76" s="41"/>
      <c r="H76" s="131"/>
      <c r="I76" s="131"/>
      <c r="J76" s="40"/>
    </row>
  </sheetData>
  <sortState ref="A9:H54">
    <sortCondition ref="A8"/>
  </sortState>
  <mergeCells count="14">
    <mergeCell ref="B72:C72"/>
    <mergeCell ref="B20:C20"/>
    <mergeCell ref="A6:I6"/>
    <mergeCell ref="B13:C13"/>
    <mergeCell ref="A5:I5"/>
    <mergeCell ref="A7:I7"/>
    <mergeCell ref="A1:F1"/>
    <mergeCell ref="A2:F2"/>
    <mergeCell ref="B34:C34"/>
    <mergeCell ref="B27:C27"/>
    <mergeCell ref="B59:C59"/>
    <mergeCell ref="B65:C65"/>
    <mergeCell ref="B42:C42"/>
    <mergeCell ref="B51:C51"/>
  </mergeCells>
  <printOptions horizontalCentered="1"/>
  <pageMargins left="7.874015748031496E-2" right="7.874015748031496E-2" top="7.874015748031496E-2" bottom="7.874015748031496E-2" header="0.31496062992125984" footer="0.31496062992125984"/>
  <pageSetup paperSize="9" scale="87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0"/>
  <sheetViews>
    <sheetView tabSelected="1" zoomScaleNormal="100" workbookViewId="0">
      <pane ySplit="5" topLeftCell="A6" activePane="bottomLeft" state="frozen"/>
      <selection pane="bottomLeft" activeCell="I13" sqref="I13"/>
    </sheetView>
  </sheetViews>
  <sheetFormatPr defaultRowHeight="12.75" x14ac:dyDescent="0.2"/>
  <cols>
    <col min="1" max="1" width="27.85546875" style="1" bestFit="1" customWidth="1"/>
    <col min="2" max="2" width="34.5703125" style="1" bestFit="1" customWidth="1"/>
    <col min="3" max="3" width="14.28515625" style="1" customWidth="1"/>
    <col min="4" max="4" width="13" style="128" customWidth="1"/>
    <col min="5" max="5" width="22.85546875" style="57" bestFit="1" customWidth="1"/>
    <col min="6" max="16384" width="9.140625" style="1"/>
  </cols>
  <sheetData>
    <row r="1" spans="1:9" s="60" customFormat="1" ht="36.75" customHeight="1" x14ac:dyDescent="0.25">
      <c r="A1" s="195" t="s">
        <v>72</v>
      </c>
      <c r="B1" s="195"/>
      <c r="C1" s="195"/>
      <c r="D1" s="195"/>
      <c r="E1" s="195"/>
      <c r="F1" s="59"/>
      <c r="G1" s="59"/>
    </row>
    <row r="2" spans="1:9" s="62" customFormat="1" ht="15.75" customHeight="1" x14ac:dyDescent="0.25">
      <c r="A2" s="186"/>
      <c r="B2" s="186"/>
      <c r="C2" s="186"/>
      <c r="D2" s="134"/>
      <c r="E2" s="135"/>
      <c r="F2" s="61"/>
      <c r="G2" s="79"/>
    </row>
    <row r="3" spans="1:9" s="62" customFormat="1" ht="15.75" x14ac:dyDescent="0.25">
      <c r="A3" s="76" t="s">
        <v>75</v>
      </c>
      <c r="B3" s="78"/>
      <c r="C3" s="59"/>
      <c r="D3" s="120"/>
      <c r="E3" s="121"/>
      <c r="F3" s="79"/>
      <c r="G3" s="79"/>
    </row>
    <row r="4" spans="1:9" s="62" customFormat="1" ht="15.75" x14ac:dyDescent="0.25">
      <c r="A4" s="81">
        <v>45003</v>
      </c>
      <c r="B4" s="78"/>
      <c r="C4" s="59"/>
      <c r="D4" s="120"/>
      <c r="E4" s="121"/>
      <c r="F4" s="79"/>
      <c r="G4" s="79"/>
    </row>
    <row r="5" spans="1:9" s="104" customFormat="1" ht="21.75" customHeight="1" x14ac:dyDescent="0.25">
      <c r="A5" s="103" t="s">
        <v>55</v>
      </c>
      <c r="B5" s="88" t="s">
        <v>104</v>
      </c>
      <c r="C5" s="88" t="s">
        <v>37</v>
      </c>
      <c r="D5" s="136" t="s">
        <v>54</v>
      </c>
      <c r="E5" s="136" t="s">
        <v>105</v>
      </c>
      <c r="F5" s="88"/>
      <c r="G5" s="88"/>
    </row>
    <row r="6" spans="1:9" s="146" customFormat="1" ht="52.5" customHeight="1" x14ac:dyDescent="0.25">
      <c r="A6" s="142" t="s">
        <v>74</v>
      </c>
      <c r="B6" s="160" t="s">
        <v>91</v>
      </c>
      <c r="C6" s="143" t="s">
        <v>40</v>
      </c>
      <c r="D6" s="144">
        <v>44.33</v>
      </c>
      <c r="E6" s="143">
        <v>1</v>
      </c>
    </row>
    <row r="7" spans="1:9" s="146" customFormat="1" ht="52.5" customHeight="1" x14ac:dyDescent="0.25">
      <c r="A7" s="142" t="s">
        <v>24</v>
      </c>
      <c r="B7" s="142"/>
      <c r="C7" s="143" t="s">
        <v>38</v>
      </c>
      <c r="D7" s="144">
        <v>55.91</v>
      </c>
      <c r="E7" s="143">
        <v>2</v>
      </c>
    </row>
    <row r="8" spans="1:9" s="146" customFormat="1" ht="52.5" customHeight="1" x14ac:dyDescent="0.2">
      <c r="A8" s="161" t="s">
        <v>0</v>
      </c>
      <c r="B8" s="160" t="s">
        <v>93</v>
      </c>
      <c r="C8" s="143" t="s">
        <v>40</v>
      </c>
      <c r="D8" s="144">
        <v>59.26</v>
      </c>
      <c r="E8" s="143">
        <v>3</v>
      </c>
      <c r="I8" s="162"/>
    </row>
    <row r="9" spans="1:9" s="15" customFormat="1" ht="52.5" customHeight="1" x14ac:dyDescent="0.25">
      <c r="A9" s="91" t="s">
        <v>68</v>
      </c>
      <c r="B9" s="49" t="s">
        <v>96</v>
      </c>
      <c r="C9" s="86" t="s">
        <v>40</v>
      </c>
      <c r="D9" s="159" t="s">
        <v>110</v>
      </c>
      <c r="E9" s="30">
        <v>4</v>
      </c>
    </row>
    <row r="10" spans="1:9" s="15" customFormat="1" ht="52.5" customHeight="1" x14ac:dyDescent="0.25">
      <c r="A10" s="19" t="s">
        <v>84</v>
      </c>
      <c r="B10" s="19"/>
      <c r="C10" s="86" t="s">
        <v>39</v>
      </c>
      <c r="D10" s="113" t="s">
        <v>112</v>
      </c>
      <c r="E10" s="30">
        <v>5</v>
      </c>
    </row>
    <row r="11" spans="1:9" s="15" customFormat="1" ht="52.5" customHeight="1" x14ac:dyDescent="0.25">
      <c r="A11" s="19" t="s">
        <v>47</v>
      </c>
      <c r="B11" s="49" t="s">
        <v>97</v>
      </c>
      <c r="C11" s="86" t="s">
        <v>38</v>
      </c>
      <c r="D11" s="113" t="s">
        <v>111</v>
      </c>
      <c r="E11" s="30">
        <v>6</v>
      </c>
    </row>
    <row r="12" spans="1:9" s="15" customFormat="1" ht="52.5" customHeight="1" x14ac:dyDescent="0.2">
      <c r="A12" s="19" t="s">
        <v>32</v>
      </c>
      <c r="B12" s="49" t="s">
        <v>94</v>
      </c>
      <c r="C12" s="86" t="s">
        <v>38</v>
      </c>
      <c r="D12" s="113" t="s">
        <v>108</v>
      </c>
      <c r="E12" s="30">
        <v>7</v>
      </c>
      <c r="I12" s="3"/>
    </row>
    <row r="13" spans="1:9" s="15" customFormat="1" ht="52.5" customHeight="1" x14ac:dyDescent="0.25">
      <c r="A13" s="19" t="s">
        <v>28</v>
      </c>
      <c r="B13" s="49" t="s">
        <v>95</v>
      </c>
      <c r="C13" s="86" t="s">
        <v>39</v>
      </c>
      <c r="D13" s="113" t="s">
        <v>109</v>
      </c>
      <c r="E13" s="30">
        <v>8</v>
      </c>
    </row>
    <row r="14" spans="1:9" s="15" customFormat="1" ht="52.5" customHeight="1" x14ac:dyDescent="0.25">
      <c r="A14" s="19" t="s">
        <v>67</v>
      </c>
      <c r="B14" s="49" t="s">
        <v>92</v>
      </c>
      <c r="C14" s="86" t="s">
        <v>39</v>
      </c>
      <c r="D14" s="113" t="s">
        <v>107</v>
      </c>
      <c r="E14" s="30"/>
    </row>
    <row r="15" spans="1:9" s="3" customFormat="1" x14ac:dyDescent="0.2">
      <c r="D15" s="124"/>
      <c r="E15" s="55"/>
    </row>
    <row r="16" spans="1:9" s="3" customFormat="1" x14ac:dyDescent="0.2">
      <c r="D16" s="124"/>
      <c r="E16" s="55"/>
    </row>
    <row r="17" spans="4:5" s="3" customFormat="1" x14ac:dyDescent="0.2">
      <c r="D17" s="124"/>
      <c r="E17" s="55"/>
    </row>
    <row r="18" spans="4:5" s="3" customFormat="1" x14ac:dyDescent="0.2">
      <c r="D18" s="124"/>
      <c r="E18" s="55"/>
    </row>
    <row r="19" spans="4:5" s="3" customFormat="1" x14ac:dyDescent="0.2">
      <c r="D19" s="124"/>
      <c r="E19" s="55"/>
    </row>
    <row r="20" spans="4:5" s="3" customFormat="1" x14ac:dyDescent="0.2">
      <c r="D20" s="124"/>
      <c r="E20" s="55"/>
    </row>
  </sheetData>
  <sortState ref="A9:E16">
    <sortCondition ref="E9"/>
  </sortState>
  <mergeCells count="2">
    <mergeCell ref="A2:C2"/>
    <mergeCell ref="A1:E1"/>
  </mergeCells>
  <printOptions horizontalCentered="1"/>
  <pageMargins left="7.874015748031496E-2" right="7.874015748031496E-2" top="7.874015748031496E-2" bottom="7.874015748031496E-2" header="0.31496062992125984" footer="0.31496062992125984"/>
  <pageSetup paperSize="9" fitToWidth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5" zoomScale="85" zoomScaleNormal="85" workbookViewId="0">
      <selection activeCell="L29" sqref="L29"/>
    </sheetView>
  </sheetViews>
  <sheetFormatPr defaultRowHeight="12.75" x14ac:dyDescent="0.2"/>
  <cols>
    <col min="1" max="1" width="26.7109375" style="3" bestFit="1" customWidth="1"/>
    <col min="2" max="2" width="37.42578125" style="3" bestFit="1" customWidth="1"/>
    <col min="3" max="3" width="10.5703125" style="4" bestFit="1" customWidth="1"/>
    <col min="4" max="4" width="9.140625" style="4" bestFit="1" customWidth="1"/>
    <col min="5" max="5" width="5.5703125" style="4" bestFit="1" customWidth="1"/>
    <col min="6" max="6" width="11.42578125" style="3" bestFit="1" customWidth="1"/>
    <col min="7" max="7" width="10" style="4" bestFit="1" customWidth="1"/>
    <col min="8" max="8" width="12.85546875" style="4" bestFit="1" customWidth="1"/>
    <col min="9" max="9" width="8.42578125" style="3" bestFit="1" customWidth="1"/>
    <col min="10" max="16384" width="9.140625" style="3"/>
  </cols>
  <sheetData>
    <row r="1" spans="1:9" s="22" customFormat="1" ht="15.75" hidden="1" x14ac:dyDescent="0.25">
      <c r="A1" s="189" t="s">
        <v>69</v>
      </c>
      <c r="B1" s="189"/>
      <c r="C1" s="189"/>
      <c r="D1" s="189"/>
      <c r="E1" s="189"/>
      <c r="F1" s="189"/>
      <c r="G1" s="87"/>
      <c r="H1" s="6"/>
      <c r="I1" s="13"/>
    </row>
    <row r="2" spans="1:9" s="22" customFormat="1" ht="54" hidden="1" customHeight="1" x14ac:dyDescent="0.25">
      <c r="A2" s="190" t="s">
        <v>71</v>
      </c>
      <c r="B2" s="190"/>
      <c r="C2" s="190"/>
      <c r="D2" s="190"/>
      <c r="E2" s="190"/>
      <c r="F2" s="190"/>
      <c r="G2" s="46"/>
      <c r="H2" s="6"/>
      <c r="I2" s="13"/>
    </row>
    <row r="3" spans="1:9" s="22" customFormat="1" ht="15.75" hidden="1" x14ac:dyDescent="0.25">
      <c r="A3" s="26" t="s">
        <v>70</v>
      </c>
      <c r="B3" s="24"/>
      <c r="C3" s="23"/>
      <c r="D3" s="21"/>
      <c r="E3" s="21"/>
      <c r="F3" s="25"/>
      <c r="G3" s="23"/>
      <c r="H3" s="47"/>
      <c r="I3" s="47"/>
    </row>
    <row r="4" spans="1:9" s="22" customFormat="1" ht="15.75" hidden="1" x14ac:dyDescent="0.25">
      <c r="A4" s="27">
        <v>45003</v>
      </c>
      <c r="B4" s="24"/>
      <c r="C4" s="23"/>
      <c r="D4" s="21"/>
      <c r="E4" s="21"/>
      <c r="F4" s="25"/>
      <c r="G4" s="23"/>
      <c r="H4" s="47"/>
      <c r="I4" s="47"/>
    </row>
    <row r="5" spans="1:9" s="22" customFormat="1" ht="15.75" x14ac:dyDescent="0.25">
      <c r="A5" s="27"/>
      <c r="B5" s="24"/>
      <c r="C5" s="23"/>
      <c r="D5" s="21"/>
      <c r="E5" s="21"/>
      <c r="F5" s="25"/>
      <c r="G5" s="23"/>
      <c r="H5" s="47"/>
      <c r="I5" s="47"/>
    </row>
    <row r="6" spans="1:9" s="15" customFormat="1" ht="24" customHeight="1" x14ac:dyDescent="0.25">
      <c r="A6" s="35" t="s">
        <v>67</v>
      </c>
      <c r="B6" s="19" t="s">
        <v>42</v>
      </c>
      <c r="C6" s="86">
        <v>36</v>
      </c>
      <c r="D6" s="86" t="s">
        <v>21</v>
      </c>
      <c r="E6" s="86" t="s">
        <v>9</v>
      </c>
      <c r="F6" s="86" t="s">
        <v>39</v>
      </c>
      <c r="G6" s="89">
        <v>7</v>
      </c>
      <c r="H6" s="86" t="str">
        <f>'СТАРТОВЫЙ ПРОТОКОЛ'!H47</f>
        <v>неявка</v>
      </c>
      <c r="I6" s="19"/>
    </row>
    <row r="7" spans="1:9" s="15" customFormat="1" ht="24" customHeight="1" x14ac:dyDescent="0.25">
      <c r="A7" s="19" t="s">
        <v>67</v>
      </c>
      <c r="B7" s="19" t="s">
        <v>45</v>
      </c>
      <c r="C7" s="86">
        <v>50</v>
      </c>
      <c r="D7" s="86" t="s">
        <v>18</v>
      </c>
      <c r="E7" s="86" t="s">
        <v>10</v>
      </c>
      <c r="F7" s="86" t="s">
        <v>40</v>
      </c>
      <c r="G7" s="89">
        <v>5</v>
      </c>
      <c r="H7" s="86" t="str">
        <f>'СТАРТОВЫЙ ПРОТОКОЛ'!H36</f>
        <v>неявка</v>
      </c>
      <c r="I7" s="19"/>
    </row>
    <row r="8" spans="1:9" s="15" customFormat="1" ht="24" customHeight="1" x14ac:dyDescent="0.25">
      <c r="A8" s="35" t="s">
        <v>67</v>
      </c>
      <c r="B8" s="19" t="s">
        <v>44</v>
      </c>
      <c r="C8" s="86">
        <v>52</v>
      </c>
      <c r="D8" s="86" t="s">
        <v>18</v>
      </c>
      <c r="E8" s="86" t="s">
        <v>10</v>
      </c>
      <c r="F8" s="86" t="s">
        <v>38</v>
      </c>
      <c r="G8" s="89">
        <v>6</v>
      </c>
      <c r="H8" s="86" t="str">
        <f>'СТАРТОВЫЙ ПРОТОКОЛ'!H40</f>
        <v>неявка</v>
      </c>
      <c r="I8" s="19"/>
    </row>
    <row r="9" spans="1:9" s="15" customFormat="1" ht="24" customHeight="1" x14ac:dyDescent="0.25">
      <c r="A9" s="35" t="s">
        <v>67</v>
      </c>
      <c r="B9" s="19" t="s">
        <v>43</v>
      </c>
      <c r="C9" s="86">
        <v>71</v>
      </c>
      <c r="D9" s="86" t="s">
        <v>46</v>
      </c>
      <c r="E9" s="86" t="s">
        <v>9</v>
      </c>
      <c r="F9" s="86" t="s">
        <v>38</v>
      </c>
      <c r="G9" s="89">
        <v>8</v>
      </c>
      <c r="H9" s="86" t="str">
        <f>'СТАРТОВЫЙ ПРОТОКОЛ'!H52</f>
        <v>неявка</v>
      </c>
      <c r="I9" s="19"/>
    </row>
    <row r="10" spans="1:9" s="42" customFormat="1" ht="24" customHeight="1" x14ac:dyDescent="0.25">
      <c r="A10" s="35" t="s">
        <v>24</v>
      </c>
      <c r="B10" s="19" t="s">
        <v>26</v>
      </c>
      <c r="C10" s="86">
        <v>27</v>
      </c>
      <c r="D10" s="86" t="s">
        <v>19</v>
      </c>
      <c r="E10" s="86" t="s">
        <v>10</v>
      </c>
      <c r="F10" s="86" t="s">
        <v>38</v>
      </c>
      <c r="G10" s="89">
        <v>9</v>
      </c>
      <c r="H10" s="86">
        <f>'СТАРТОВЫЙ ПРОТОКОЛ'!H58</f>
        <v>17.66</v>
      </c>
      <c r="I10" s="31"/>
    </row>
    <row r="11" spans="1:9" s="15" customFormat="1" ht="24" customHeight="1" x14ac:dyDescent="0.25">
      <c r="A11" s="35" t="s">
        <v>24</v>
      </c>
      <c r="B11" s="19" t="s">
        <v>25</v>
      </c>
      <c r="C11" s="86">
        <v>40</v>
      </c>
      <c r="D11" s="86" t="s">
        <v>21</v>
      </c>
      <c r="E11" s="86" t="s">
        <v>9</v>
      </c>
      <c r="F11" s="86" t="s">
        <v>40</v>
      </c>
      <c r="G11" s="89">
        <v>7</v>
      </c>
      <c r="H11" s="86">
        <f>'СТАРТОВЫЙ ПРОТОКОЛ'!H48</f>
        <v>18.649999999999999</v>
      </c>
      <c r="I11" s="19"/>
    </row>
    <row r="12" spans="1:9" s="15" customFormat="1" ht="24" customHeight="1" x14ac:dyDescent="0.25">
      <c r="A12" s="35" t="s">
        <v>24</v>
      </c>
      <c r="B12" s="19" t="s">
        <v>27</v>
      </c>
      <c r="C12" s="86">
        <v>54</v>
      </c>
      <c r="D12" s="86" t="s">
        <v>18</v>
      </c>
      <c r="E12" s="86" t="s">
        <v>10</v>
      </c>
      <c r="F12" s="86" t="s">
        <v>39</v>
      </c>
      <c r="G12" s="89">
        <v>5</v>
      </c>
      <c r="H12" s="86">
        <f>'СТАРТОВЫЙ ПРОТОКОЛ'!H35</f>
        <v>18.75</v>
      </c>
      <c r="I12" s="19"/>
    </row>
    <row r="13" spans="1:9" s="15" customFormat="1" ht="24" customHeight="1" x14ac:dyDescent="0.25">
      <c r="A13" s="35" t="s">
        <v>24</v>
      </c>
      <c r="B13" s="19" t="s">
        <v>99</v>
      </c>
      <c r="C13" s="86">
        <v>47</v>
      </c>
      <c r="D13" s="86" t="s">
        <v>18</v>
      </c>
      <c r="E13" s="86" t="s">
        <v>10</v>
      </c>
      <c r="F13" s="86" t="s">
        <v>41</v>
      </c>
      <c r="G13" s="89">
        <v>4</v>
      </c>
      <c r="H13" s="86">
        <f>'СТАРТОВЫЙ ПРОТОКОЛ'!H31</f>
        <v>17.13</v>
      </c>
      <c r="I13" s="19"/>
    </row>
    <row r="14" spans="1:9" s="15" customFormat="1" ht="24" customHeight="1" x14ac:dyDescent="0.25">
      <c r="A14" s="35" t="s">
        <v>12</v>
      </c>
      <c r="B14" s="10" t="s">
        <v>13</v>
      </c>
      <c r="C14" s="86">
        <v>30</v>
      </c>
      <c r="D14" s="86" t="s">
        <v>17</v>
      </c>
      <c r="E14" s="86" t="s">
        <v>9</v>
      </c>
      <c r="F14" s="86" t="s">
        <v>40</v>
      </c>
      <c r="G14" s="89">
        <v>10</v>
      </c>
      <c r="H14" s="86">
        <f>'СТАРТОВЫЙ ПРОТОКОЛ'!H66</f>
        <v>10.87</v>
      </c>
      <c r="I14" s="19"/>
    </row>
    <row r="15" spans="1:9" s="15" customFormat="1" ht="24" customHeight="1" x14ac:dyDescent="0.25">
      <c r="A15" s="35" t="s">
        <v>12</v>
      </c>
      <c r="B15" s="19" t="s">
        <v>16</v>
      </c>
      <c r="C15" s="86">
        <v>45</v>
      </c>
      <c r="D15" s="86" t="s">
        <v>20</v>
      </c>
      <c r="E15" s="86" t="s">
        <v>10</v>
      </c>
      <c r="F15" s="86" t="s">
        <v>41</v>
      </c>
      <c r="G15" s="89">
        <v>1</v>
      </c>
      <c r="H15" s="86">
        <f>'СТАРТОВЫЙ ПРОТОКОЛ'!H13</f>
        <v>17.399999999999999</v>
      </c>
      <c r="I15" s="19"/>
    </row>
    <row r="16" spans="1:9" s="15" customFormat="1" ht="24" customHeight="1" x14ac:dyDescent="0.25">
      <c r="A16" s="35" t="s">
        <v>12</v>
      </c>
      <c r="B16" s="10" t="s">
        <v>15</v>
      </c>
      <c r="C16" s="86">
        <v>45</v>
      </c>
      <c r="D16" s="86" t="s">
        <v>20</v>
      </c>
      <c r="E16" s="86" t="s">
        <v>10</v>
      </c>
      <c r="F16" s="86" t="s">
        <v>40</v>
      </c>
      <c r="G16" s="89">
        <v>9</v>
      </c>
      <c r="H16" s="86">
        <f>'СТАРТОВЫЙ ПРОТОКОЛ'!H60</f>
        <v>15.52</v>
      </c>
      <c r="I16" s="19"/>
    </row>
    <row r="17" spans="1:9" s="15" customFormat="1" ht="24" customHeight="1" x14ac:dyDescent="0.25">
      <c r="A17" s="35" t="s">
        <v>12</v>
      </c>
      <c r="B17" s="10" t="s">
        <v>14</v>
      </c>
      <c r="C17" s="86">
        <v>39</v>
      </c>
      <c r="D17" s="86" t="s">
        <v>21</v>
      </c>
      <c r="E17" s="86" t="s">
        <v>9</v>
      </c>
      <c r="F17" s="86" t="s">
        <v>40</v>
      </c>
      <c r="G17" s="48">
        <v>1</v>
      </c>
      <c r="H17" s="30">
        <f>'СТАРТОВЫЙ ПРОТОКОЛ'!H12</f>
        <v>12.92</v>
      </c>
      <c r="I17" s="19"/>
    </row>
    <row r="18" spans="1:9" s="15" customFormat="1" ht="24" customHeight="1" x14ac:dyDescent="0.25">
      <c r="A18" s="35" t="s">
        <v>0</v>
      </c>
      <c r="B18" s="10" t="s">
        <v>3</v>
      </c>
      <c r="C18" s="20">
        <v>27</v>
      </c>
      <c r="D18" s="86" t="s">
        <v>19</v>
      </c>
      <c r="E18" s="86" t="s">
        <v>10</v>
      </c>
      <c r="F18" s="86" t="s">
        <v>38</v>
      </c>
      <c r="G18" s="89">
        <v>2</v>
      </c>
      <c r="H18" s="86">
        <f>'СТАРТОВЫЙ ПРОТОКОЛ'!H16</f>
        <v>28.28</v>
      </c>
      <c r="I18" s="19"/>
    </row>
    <row r="19" spans="1:9" s="15" customFormat="1" ht="24" customHeight="1" x14ac:dyDescent="0.25">
      <c r="A19" s="35" t="s">
        <v>0</v>
      </c>
      <c r="B19" s="10" t="s">
        <v>1</v>
      </c>
      <c r="C19" s="20">
        <v>25</v>
      </c>
      <c r="D19" s="86" t="s">
        <v>17</v>
      </c>
      <c r="E19" s="86" t="s">
        <v>9</v>
      </c>
      <c r="F19" s="86" t="s">
        <v>38</v>
      </c>
      <c r="G19" s="89">
        <v>10</v>
      </c>
      <c r="H19" s="86">
        <f>'СТАРТОВЫЙ ПРОТОКОЛ'!H64</f>
        <v>15.3</v>
      </c>
      <c r="I19" s="19"/>
    </row>
    <row r="20" spans="1:9" s="15" customFormat="1" ht="24" customHeight="1" x14ac:dyDescent="0.25">
      <c r="A20" s="35" t="s">
        <v>0</v>
      </c>
      <c r="B20" s="10" t="s">
        <v>2</v>
      </c>
      <c r="C20" s="20">
        <v>53</v>
      </c>
      <c r="D20" s="86" t="s">
        <v>18</v>
      </c>
      <c r="E20" s="86" t="s">
        <v>10</v>
      </c>
      <c r="F20" s="86" t="s">
        <v>38</v>
      </c>
      <c r="G20" s="89">
        <v>5</v>
      </c>
      <c r="H20" s="86">
        <f>'СТАРТОВЫЙ ПРОТОКОЛ'!H34</f>
        <v>17.690000000000001</v>
      </c>
      <c r="I20" s="19"/>
    </row>
    <row r="21" spans="1:9" s="15" customFormat="1" ht="24" customHeight="1" x14ac:dyDescent="0.25">
      <c r="A21" s="35" t="s">
        <v>0</v>
      </c>
      <c r="B21" s="10" t="s">
        <v>73</v>
      </c>
      <c r="C21" s="20">
        <v>60</v>
      </c>
      <c r="D21" s="86" t="s">
        <v>18</v>
      </c>
      <c r="E21" s="86" t="s">
        <v>10</v>
      </c>
      <c r="F21" s="86" t="s">
        <v>39</v>
      </c>
      <c r="G21" s="89">
        <v>6</v>
      </c>
      <c r="H21" s="86">
        <f>'СТАРТОВЫЙ ПРОТОКОЛ'!H41</f>
        <v>27.82</v>
      </c>
      <c r="I21" s="19"/>
    </row>
    <row r="22" spans="1:9" s="15" customFormat="1" ht="24" customHeight="1" x14ac:dyDescent="0.25">
      <c r="A22" s="35" t="s">
        <v>84</v>
      </c>
      <c r="B22" s="19" t="s">
        <v>85</v>
      </c>
      <c r="C22" s="86"/>
      <c r="D22" s="86" t="s">
        <v>17</v>
      </c>
      <c r="E22" s="86" t="s">
        <v>9</v>
      </c>
      <c r="F22" s="86" t="s">
        <v>39</v>
      </c>
      <c r="G22" s="89">
        <v>10</v>
      </c>
      <c r="H22" s="86">
        <f>'СТАРТОВЫЙ ПРОТОКОЛ'!H65</f>
        <v>21.76</v>
      </c>
      <c r="I22" s="19"/>
    </row>
    <row r="23" spans="1:9" s="15" customFormat="1" ht="24" customHeight="1" x14ac:dyDescent="0.25">
      <c r="A23" s="35" t="s">
        <v>84</v>
      </c>
      <c r="B23" s="19" t="s">
        <v>86</v>
      </c>
      <c r="C23" s="86"/>
      <c r="D23" s="86" t="s">
        <v>20</v>
      </c>
      <c r="E23" s="86" t="s">
        <v>10</v>
      </c>
      <c r="F23" s="86" t="s">
        <v>39</v>
      </c>
      <c r="G23" s="89">
        <v>3</v>
      </c>
      <c r="H23" s="86">
        <f>'СТАРТОВЫЙ ПРОТОКОЛ'!H23</f>
        <v>21.91</v>
      </c>
      <c r="I23" s="19"/>
    </row>
    <row r="24" spans="1:9" s="15" customFormat="1" ht="24" customHeight="1" x14ac:dyDescent="0.25">
      <c r="A24" s="35" t="s">
        <v>84</v>
      </c>
      <c r="B24" s="19" t="s">
        <v>89</v>
      </c>
      <c r="C24" s="86"/>
      <c r="D24" s="86" t="s">
        <v>20</v>
      </c>
      <c r="E24" s="86" t="s">
        <v>10</v>
      </c>
      <c r="F24" s="86" t="s">
        <v>40</v>
      </c>
      <c r="G24" s="89">
        <v>3</v>
      </c>
      <c r="H24" s="86">
        <f>'СТАРТОВЫЙ ПРОТОКОЛ'!H24</f>
        <v>27.69</v>
      </c>
      <c r="I24" s="19"/>
    </row>
    <row r="25" spans="1:9" s="15" customFormat="1" ht="24" customHeight="1" x14ac:dyDescent="0.25">
      <c r="A25" s="35" t="s">
        <v>84</v>
      </c>
      <c r="B25" s="19" t="s">
        <v>87</v>
      </c>
      <c r="C25" s="86"/>
      <c r="D25" s="86" t="s">
        <v>18</v>
      </c>
      <c r="E25" s="86" t="s">
        <v>10</v>
      </c>
      <c r="F25" s="86" t="s">
        <v>40</v>
      </c>
      <c r="G25" s="89">
        <v>6</v>
      </c>
      <c r="H25" s="86">
        <f>'СТАРТОВЫЙ ПРОТОКОЛ'!H42</f>
        <v>22.48</v>
      </c>
      <c r="I25" s="19"/>
    </row>
    <row r="26" spans="1:9" s="15" customFormat="1" ht="24" customHeight="1" x14ac:dyDescent="0.25">
      <c r="A26" s="35" t="s">
        <v>84</v>
      </c>
      <c r="B26" s="19" t="s">
        <v>88</v>
      </c>
      <c r="C26" s="86"/>
      <c r="D26" s="86" t="s">
        <v>46</v>
      </c>
      <c r="E26" s="86" t="s">
        <v>9</v>
      </c>
      <c r="F26" s="86" t="s">
        <v>41</v>
      </c>
      <c r="G26" s="89">
        <v>8</v>
      </c>
      <c r="H26" s="86">
        <f>'СТАРТОВЫЙ ПРОТОКОЛ'!H55</f>
        <v>18.52</v>
      </c>
      <c r="I26" s="19"/>
    </row>
    <row r="27" spans="1:9" s="15" customFormat="1" ht="24" customHeight="1" x14ac:dyDescent="0.25">
      <c r="A27" s="19" t="s">
        <v>28</v>
      </c>
      <c r="B27" s="19" t="s">
        <v>31</v>
      </c>
      <c r="C27" s="86">
        <v>32</v>
      </c>
      <c r="D27" s="86" t="s">
        <v>19</v>
      </c>
      <c r="E27" s="86" t="s">
        <v>10</v>
      </c>
      <c r="F27" s="86" t="s">
        <v>40</v>
      </c>
      <c r="G27" s="89">
        <v>2</v>
      </c>
      <c r="H27" s="86">
        <f>'СТАРТОВЫЙ ПРОТОКОЛ'!H18</f>
        <v>32.44</v>
      </c>
      <c r="I27" s="19"/>
    </row>
    <row r="28" spans="1:9" s="15" customFormat="1" ht="24" customHeight="1" x14ac:dyDescent="0.25">
      <c r="A28" s="35" t="s">
        <v>28</v>
      </c>
      <c r="B28" s="19" t="s">
        <v>29</v>
      </c>
      <c r="C28" s="86">
        <v>37</v>
      </c>
      <c r="D28" s="86" t="s">
        <v>20</v>
      </c>
      <c r="E28" s="86" t="s">
        <v>10</v>
      </c>
      <c r="F28" s="86" t="s">
        <v>38</v>
      </c>
      <c r="G28" s="89">
        <v>4</v>
      </c>
      <c r="H28" s="86">
        <f>'СТАРТОВЫЙ ПРОТОКОЛ'!H28</f>
        <v>28.23</v>
      </c>
      <c r="I28" s="19"/>
    </row>
    <row r="29" spans="1:9" s="15" customFormat="1" ht="24" customHeight="1" x14ac:dyDescent="0.25">
      <c r="A29" s="35" t="s">
        <v>28</v>
      </c>
      <c r="B29" s="19" t="s">
        <v>30</v>
      </c>
      <c r="C29" s="86">
        <v>36</v>
      </c>
      <c r="D29" s="86" t="s">
        <v>21</v>
      </c>
      <c r="E29" s="86" t="s">
        <v>9</v>
      </c>
      <c r="F29" s="86" t="s">
        <v>41</v>
      </c>
      <c r="G29" s="89">
        <v>7</v>
      </c>
      <c r="H29" s="86">
        <f>'СТАРТОВЫЙ ПРОТОКОЛ'!H49</f>
        <v>19.03</v>
      </c>
      <c r="I29" s="19"/>
    </row>
    <row r="30" spans="1:9" s="15" customFormat="1" ht="24" customHeight="1" x14ac:dyDescent="0.25">
      <c r="A30" s="35" t="s">
        <v>32</v>
      </c>
      <c r="B30" s="19" t="s">
        <v>35</v>
      </c>
      <c r="C30" s="86">
        <v>38</v>
      </c>
      <c r="D30" s="86" t="s">
        <v>20</v>
      </c>
      <c r="E30" s="86" t="s">
        <v>10</v>
      </c>
      <c r="F30" s="86" t="s">
        <v>40</v>
      </c>
      <c r="G30" s="89">
        <v>4</v>
      </c>
      <c r="H30" s="86">
        <f>'СТАРТОВЫЙ ПРОТОКОЛ'!H30</f>
        <v>25.3</v>
      </c>
      <c r="I30" s="19"/>
    </row>
    <row r="31" spans="1:9" s="15" customFormat="1" ht="24" customHeight="1" x14ac:dyDescent="0.25">
      <c r="A31" s="35" t="s">
        <v>32</v>
      </c>
      <c r="B31" s="19" t="s">
        <v>34</v>
      </c>
      <c r="C31" s="86">
        <v>40</v>
      </c>
      <c r="D31" s="86" t="s">
        <v>20</v>
      </c>
      <c r="E31" s="86" t="s">
        <v>10</v>
      </c>
      <c r="F31" s="86" t="s">
        <v>41</v>
      </c>
      <c r="G31" s="89">
        <v>3</v>
      </c>
      <c r="H31" s="86" t="str">
        <f>'СТАРТОВЫЙ ПРОТОКОЛ'!H25</f>
        <v>неявка</v>
      </c>
      <c r="I31" s="19"/>
    </row>
    <row r="32" spans="1:9" s="42" customFormat="1" ht="24" customHeight="1" x14ac:dyDescent="0.25">
      <c r="A32" s="36" t="s">
        <v>32</v>
      </c>
      <c r="B32" s="31" t="s">
        <v>33</v>
      </c>
      <c r="C32" s="30">
        <v>50</v>
      </c>
      <c r="D32" s="30" t="s">
        <v>22</v>
      </c>
      <c r="E32" s="30" t="s">
        <v>9</v>
      </c>
      <c r="F32" s="86" t="s">
        <v>39</v>
      </c>
      <c r="G32" s="48">
        <v>1</v>
      </c>
      <c r="H32" s="30">
        <f>'СТАРТОВЫЙ ПРОТОКОЛ'!H11</f>
        <v>18.13</v>
      </c>
      <c r="I32" s="31"/>
    </row>
    <row r="33" spans="1:9" s="15" customFormat="1" ht="24" customHeight="1" x14ac:dyDescent="0.25">
      <c r="A33" s="35" t="s">
        <v>32</v>
      </c>
      <c r="B33" s="19" t="s">
        <v>101</v>
      </c>
      <c r="C33" s="86">
        <v>53</v>
      </c>
      <c r="D33" s="86" t="s">
        <v>22</v>
      </c>
      <c r="E33" s="86" t="s">
        <v>9</v>
      </c>
      <c r="F33" s="86" t="s">
        <v>38</v>
      </c>
      <c r="G33" s="89">
        <v>1</v>
      </c>
      <c r="H33" s="86">
        <f>'СТАРТОВЫЙ ПРОТОКОЛ'!H10</f>
        <v>16.170000000000002</v>
      </c>
      <c r="I33" s="19"/>
    </row>
    <row r="34" spans="1:9" s="15" customFormat="1" ht="24" customHeight="1" x14ac:dyDescent="0.25">
      <c r="A34" s="35" t="s">
        <v>32</v>
      </c>
      <c r="B34" s="19" t="s">
        <v>100</v>
      </c>
      <c r="C34" s="86">
        <v>75</v>
      </c>
      <c r="D34" s="86" t="s">
        <v>23</v>
      </c>
      <c r="E34" s="86" t="s">
        <v>10</v>
      </c>
      <c r="F34" s="86" t="s">
        <v>41</v>
      </c>
      <c r="G34" s="89">
        <v>9</v>
      </c>
      <c r="H34" s="86">
        <f>'СТАРТОВЫЙ ПРОТОКОЛ'!H61</f>
        <v>27.58</v>
      </c>
      <c r="I34" s="19"/>
    </row>
    <row r="35" spans="1:9" s="15" customFormat="1" ht="24" customHeight="1" x14ac:dyDescent="0.25">
      <c r="A35" s="35" t="s">
        <v>68</v>
      </c>
      <c r="B35" s="19" t="s">
        <v>78</v>
      </c>
      <c r="C35" s="86">
        <v>20</v>
      </c>
      <c r="D35" s="86" t="s">
        <v>19</v>
      </c>
      <c r="E35" s="86" t="s">
        <v>10</v>
      </c>
      <c r="F35" s="86" t="s">
        <v>41</v>
      </c>
      <c r="G35" s="89">
        <v>2</v>
      </c>
      <c r="H35" s="86">
        <f>'СТАРТОВЫЙ ПРОТОКОЛ'!H19</f>
        <v>20.57</v>
      </c>
      <c r="I35" s="19"/>
    </row>
    <row r="36" spans="1:9" s="15" customFormat="1" ht="24" customHeight="1" x14ac:dyDescent="0.25">
      <c r="A36" s="19" t="s">
        <v>68</v>
      </c>
      <c r="B36" s="19" t="s">
        <v>77</v>
      </c>
      <c r="C36" s="86">
        <v>36</v>
      </c>
      <c r="D36" s="86" t="s">
        <v>20</v>
      </c>
      <c r="E36" s="86" t="s">
        <v>10</v>
      </c>
      <c r="F36" s="86" t="s">
        <v>38</v>
      </c>
      <c r="G36" s="89">
        <v>3</v>
      </c>
      <c r="H36" s="86">
        <f>'СТАРТОВЫЙ ПРОТОКОЛ'!H22</f>
        <v>24.54</v>
      </c>
      <c r="I36" s="19"/>
    </row>
    <row r="37" spans="1:9" s="15" customFormat="1" ht="24" customHeight="1" x14ac:dyDescent="0.25">
      <c r="A37" s="19" t="s">
        <v>68</v>
      </c>
      <c r="B37" s="19" t="s">
        <v>76</v>
      </c>
      <c r="C37" s="86">
        <v>36</v>
      </c>
      <c r="D37" s="86" t="s">
        <v>21</v>
      </c>
      <c r="E37" s="86" t="s">
        <v>9</v>
      </c>
      <c r="F37" s="86" t="s">
        <v>38</v>
      </c>
      <c r="G37" s="89">
        <v>7</v>
      </c>
      <c r="H37" s="86">
        <f>'СТАРТОВЫЙ ПРОТОКОЛ'!H46</f>
        <v>19.73</v>
      </c>
      <c r="I37" s="19"/>
    </row>
    <row r="38" spans="1:9" s="15" customFormat="1" ht="24" customHeight="1" x14ac:dyDescent="0.25">
      <c r="A38" s="35" t="s">
        <v>68</v>
      </c>
      <c r="B38" s="19" t="s">
        <v>79</v>
      </c>
      <c r="C38" s="86">
        <v>46</v>
      </c>
      <c r="D38" s="86" t="s">
        <v>18</v>
      </c>
      <c r="E38" s="86" t="s">
        <v>10</v>
      </c>
      <c r="F38" s="86" t="s">
        <v>41</v>
      </c>
      <c r="G38" s="89">
        <v>6</v>
      </c>
      <c r="H38" s="86">
        <f>'СТАРТОВЫЙ ПРОТОКОЛ'!H43</f>
        <v>23.24</v>
      </c>
      <c r="I38" s="19"/>
    </row>
    <row r="39" spans="1:9" s="15" customFormat="1" ht="24" customHeight="1" x14ac:dyDescent="0.25">
      <c r="A39" s="36" t="s">
        <v>68</v>
      </c>
      <c r="B39" s="31" t="s">
        <v>80</v>
      </c>
      <c r="C39" s="30">
        <v>51</v>
      </c>
      <c r="D39" s="30" t="s">
        <v>18</v>
      </c>
      <c r="E39" s="30" t="s">
        <v>10</v>
      </c>
      <c r="F39" s="86" t="s">
        <v>39</v>
      </c>
      <c r="G39" s="89">
        <v>9</v>
      </c>
      <c r="H39" s="86">
        <f>'СТАРТОВЫЙ ПРОТОКОЛ'!H59</f>
        <v>30.9</v>
      </c>
      <c r="I39" s="19"/>
    </row>
    <row r="40" spans="1:9" s="15" customFormat="1" ht="24" customHeight="1" x14ac:dyDescent="0.25">
      <c r="A40" s="19" t="s">
        <v>68</v>
      </c>
      <c r="B40" s="19" t="s">
        <v>81</v>
      </c>
      <c r="C40" s="86">
        <v>56</v>
      </c>
      <c r="D40" s="86" t="s">
        <v>23</v>
      </c>
      <c r="E40" s="86" t="s">
        <v>10</v>
      </c>
      <c r="F40" s="86" t="s">
        <v>41</v>
      </c>
      <c r="G40" s="89">
        <v>5</v>
      </c>
      <c r="H40" s="86">
        <f>'СТАРТОВЫЙ ПРОТОКОЛ'!H37</f>
        <v>36.64</v>
      </c>
      <c r="I40" s="19"/>
    </row>
    <row r="41" spans="1:9" s="15" customFormat="1" ht="24" customHeight="1" x14ac:dyDescent="0.25">
      <c r="A41" s="35" t="s">
        <v>47</v>
      </c>
      <c r="B41" s="19" t="s">
        <v>48</v>
      </c>
      <c r="C41" s="86">
        <v>31</v>
      </c>
      <c r="D41" s="86" t="s">
        <v>19</v>
      </c>
      <c r="E41" s="86" t="s">
        <v>10</v>
      </c>
      <c r="F41" s="86" t="s">
        <v>39</v>
      </c>
      <c r="G41" s="89">
        <v>2</v>
      </c>
      <c r="H41" s="86">
        <f>'СТАРТОВЫЙ ПРОТОКОЛ'!H17</f>
        <v>21.77</v>
      </c>
      <c r="I41" s="19"/>
    </row>
    <row r="42" spans="1:9" s="15" customFormat="1" ht="24" customHeight="1" x14ac:dyDescent="0.25">
      <c r="A42" s="35" t="s">
        <v>47</v>
      </c>
      <c r="B42" s="19" t="s">
        <v>50</v>
      </c>
      <c r="C42" s="86">
        <v>30</v>
      </c>
      <c r="D42" s="86" t="s">
        <v>19</v>
      </c>
      <c r="E42" s="86" t="s">
        <v>10</v>
      </c>
      <c r="F42" s="86" t="s">
        <v>39</v>
      </c>
      <c r="G42" s="89">
        <v>4</v>
      </c>
      <c r="H42" s="86">
        <f>'СТАРТОВЫЙ ПРОТОКОЛ'!H29</f>
        <v>28.74</v>
      </c>
      <c r="I42" s="19"/>
    </row>
    <row r="43" spans="1:9" s="15" customFormat="1" ht="24" customHeight="1" x14ac:dyDescent="0.25">
      <c r="A43" s="35" t="s">
        <v>47</v>
      </c>
      <c r="B43" s="19" t="s">
        <v>49</v>
      </c>
      <c r="C43" s="86">
        <v>56</v>
      </c>
      <c r="D43" s="86" t="s">
        <v>46</v>
      </c>
      <c r="E43" s="86" t="s">
        <v>9</v>
      </c>
      <c r="F43" s="86" t="s">
        <v>39</v>
      </c>
      <c r="G43" s="89">
        <v>8</v>
      </c>
      <c r="H43" s="86">
        <f>'СТАРТОВЫЙ ПРОТОКОЛ'!H53</f>
        <v>13.53</v>
      </c>
      <c r="I43" s="19"/>
    </row>
    <row r="44" spans="1:9" s="15" customFormat="1" ht="24" customHeight="1" x14ac:dyDescent="0.25">
      <c r="A44" s="35" t="s">
        <v>47</v>
      </c>
      <c r="B44" s="19" t="s">
        <v>51</v>
      </c>
      <c r="C44" s="86">
        <v>56</v>
      </c>
      <c r="D44" s="86" t="s">
        <v>46</v>
      </c>
      <c r="E44" s="86" t="s">
        <v>9</v>
      </c>
      <c r="F44" s="86" t="s">
        <v>40</v>
      </c>
      <c r="G44" s="89">
        <v>8</v>
      </c>
      <c r="H44" s="86">
        <f>'СТАРТОВЫЙ ПРОТОКОЛ'!H54</f>
        <v>16.690000000000001</v>
      </c>
      <c r="I44" s="19"/>
    </row>
  </sheetData>
  <sortState ref="A7:H44">
    <sortCondition ref="A6"/>
  </sortState>
  <mergeCells count="2">
    <mergeCell ref="A1:F1"/>
    <mergeCell ref="A2:F2"/>
  </mergeCells>
  <printOptions horizontalCentered="1"/>
  <pageMargins left="7.874015748031496E-2" right="7.874015748031496E-2" top="7.874015748031496E-2" bottom="7.874015748031496E-2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СТАРТОВЫЙ ПРОТОКОЛ</vt:lpstr>
      <vt:lpstr>ИНДИВИДУАЛЬНЫЙ ЗАЧЕТ</vt:lpstr>
      <vt:lpstr>КОМАНДНЫЙ ЗАЧЕТ</vt:lpstr>
      <vt:lpstr>ЭСТАФЕТА</vt:lpstr>
      <vt:lpstr>сверка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2023-03-18T07:22:12Z</dcterms:modified>
</cp:coreProperties>
</file>